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240" windowHeight="7995" tabRatio="922"/>
  </bookViews>
  <sheets>
    <sheet name="Notas a los Edos Financieros" sheetId="1" r:id="rId1"/>
    <sheet name="ESF-01" sheetId="30" r:id="rId2"/>
    <sheet name="ESF-02 " sheetId="31" r:id="rId3"/>
    <sheet name="ESF-03" sheetId="32" r:id="rId4"/>
    <sheet name="ESF-04" sheetId="33" r:id="rId5"/>
    <sheet name="ESF-05" sheetId="34" r:id="rId6"/>
    <sheet name="ESF-06 " sheetId="35" r:id="rId7"/>
    <sheet name="ESF-07" sheetId="36" r:id="rId8"/>
    <sheet name="ESF-08" sheetId="37" r:id="rId9"/>
    <sheet name="ESF-09" sheetId="38" r:id="rId10"/>
    <sheet name="ESF-10" sheetId="39" r:id="rId11"/>
    <sheet name="ESF-11" sheetId="40" r:id="rId12"/>
    <sheet name="ESF-12 " sheetId="41" r:id="rId13"/>
    <sheet name="ESF-13" sheetId="42" r:id="rId14"/>
    <sheet name="ESF-14" sheetId="43" r:id="rId15"/>
    <sheet name="ESF-15" sheetId="28" r:id="rId16"/>
    <sheet name="EA-01" sheetId="44" r:id="rId17"/>
    <sheet name="EA-02" sheetId="45" r:id="rId18"/>
    <sheet name="EA-03" sheetId="46" r:id="rId19"/>
    <sheet name="VHP-01" sheetId="47" r:id="rId20"/>
    <sheet name="VHP-02" sheetId="48" r:id="rId21"/>
    <sheet name="EFE-01  " sheetId="49" r:id="rId22"/>
    <sheet name="EFE-02" sheetId="50" r:id="rId23"/>
    <sheet name="EFE-03" sheetId="51" r:id="rId24"/>
    <sheet name="Conciliacion_Ig" sheetId="52" r:id="rId25"/>
    <sheet name="Conciliacion_Eg" sheetId="53" r:id="rId26"/>
    <sheet name="Memoria" sheetId="54" r:id="rId27"/>
  </sheets>
  <definedNames>
    <definedName name="_xlnm._FilterDatabase" localSheetId="3" hidden="1">'ESF-03'!$A$7:$K$93</definedName>
    <definedName name="_xlnm._FilterDatabase" localSheetId="8" hidden="1">'ESF-08'!$A$7:$H$101</definedName>
    <definedName name="_xlnm.Print_Area" localSheetId="16">'EA-01'!$A$1:$D$65</definedName>
    <definedName name="_xlnm.Print_Area" localSheetId="17">'EA-02'!$A$1:$E$16</definedName>
    <definedName name="_xlnm.Print_Area" localSheetId="18">'EA-03'!$A$1:$E$161</definedName>
    <definedName name="_xlnm.Print_Area" localSheetId="21">'EFE-01  '!$A$1:$E$26</definedName>
    <definedName name="_xlnm.Print_Area" localSheetId="22">'EFE-02'!$A$1:$D$22</definedName>
    <definedName name="_xlnm.Print_Area" localSheetId="23">'EFE-03'!$A$1:$C$43</definedName>
    <definedName name="_xlnm.Print_Area" localSheetId="1">'ESF-01'!$A$1:$E$79</definedName>
    <definedName name="_xlnm.Print_Area" localSheetId="2">'ESF-02 '!$A$1:$H$67</definedName>
    <definedName name="_xlnm.Print_Area" localSheetId="3">'ESF-03'!$A$1:$I$100</definedName>
    <definedName name="_xlnm.Print_Area" localSheetId="4">'ESF-04'!$A$1:$H$8</definedName>
    <definedName name="_xlnm.Print_Area" localSheetId="6">'ESF-06 '!$A$1:$G$18</definedName>
    <definedName name="_xlnm.Print_Area" localSheetId="7">'ESF-07'!$A$1:$E$18</definedName>
    <definedName name="_xlnm.Print_Area" localSheetId="8">'ESF-08'!$A$1:$F$58</definedName>
    <definedName name="_xlnm.Print_Area" localSheetId="9">'ESF-09'!$A$1:$F$36</definedName>
    <definedName name="_xlnm.Print_Area" localSheetId="10">'ESF-10'!$A$1:$H$8</definedName>
    <definedName name="_xlnm.Print_Area" localSheetId="11">'ESF-11'!$A$1:$D$13</definedName>
    <definedName name="_xlnm.Print_Area" localSheetId="12">'ESF-12 '!$A$1:$H$60</definedName>
    <definedName name="_xlnm.Print_Area" localSheetId="13">'ESF-13'!$A$1:$E$12</definedName>
    <definedName name="_xlnm.Print_Area" localSheetId="14">'ESF-14'!$A$1:$E$20</definedName>
    <definedName name="_xlnm.Print_Area" localSheetId="15">'ESF-15'!$A$1:$AA$20</definedName>
    <definedName name="_xlnm.Print_Area" localSheetId="26">Memoria!$A$1:$E$72</definedName>
    <definedName name="_xlnm.Print_Area" localSheetId="19">'VHP-01'!$A$1:$G$16</definedName>
    <definedName name="_xlnm.Print_Area" localSheetId="20">'VHP-02'!$A$1:$F$25</definedName>
    <definedName name="_xlnm.Print_Titles" localSheetId="16">'EA-01'!$1:$7</definedName>
    <definedName name="_xlnm.Print_Titles" localSheetId="18">'EA-03'!$1:$7</definedName>
    <definedName name="_xlnm.Print_Titles" localSheetId="21">'EFE-01  '!$1:$7</definedName>
  </definedNames>
  <calcPr calcId="145621"/>
</workbook>
</file>

<file path=xl/calcChain.xml><?xml version="1.0" encoding="utf-8"?>
<calcChain xmlns="http://schemas.openxmlformats.org/spreadsheetml/2006/main">
  <c r="C83" i="44" l="1"/>
  <c r="G58" i="41"/>
  <c r="F58" i="41"/>
  <c r="E58" i="41"/>
  <c r="D58" i="41"/>
  <c r="C58" i="41"/>
  <c r="D50" i="50" l="1"/>
  <c r="C46" i="37"/>
  <c r="C65" i="31"/>
  <c r="D65" i="31"/>
  <c r="E65" i="31"/>
  <c r="F65" i="31"/>
  <c r="G65" i="31"/>
  <c r="H65" i="31"/>
  <c r="E46" i="37" l="1"/>
  <c r="D46" i="37"/>
  <c r="C9" i="53"/>
  <c r="C27" i="53"/>
  <c r="C9" i="52"/>
  <c r="C15" i="52"/>
  <c r="C20" i="52" s="1"/>
  <c r="C20" i="50"/>
  <c r="C50" i="50"/>
  <c r="C24" i="49"/>
  <c r="D24" i="49"/>
  <c r="E24" i="49"/>
  <c r="C23" i="48"/>
  <c r="D23" i="48"/>
  <c r="E23" i="48"/>
  <c r="C14" i="47"/>
  <c r="D14" i="47"/>
  <c r="E14" i="47"/>
  <c r="C159" i="46"/>
  <c r="C14" i="45"/>
  <c r="C63" i="44"/>
  <c r="C10" i="43"/>
  <c r="C18" i="43"/>
  <c r="C26" i="43"/>
  <c r="C10" i="42"/>
  <c r="C18" i="42"/>
  <c r="C78" i="41"/>
  <c r="D78" i="41"/>
  <c r="E78" i="41"/>
  <c r="F78" i="41"/>
  <c r="G78" i="41"/>
  <c r="C11" i="40"/>
  <c r="C20" i="40"/>
  <c r="C13" i="38"/>
  <c r="D13" i="38"/>
  <c r="E13" i="38"/>
  <c r="C22" i="38"/>
  <c r="D22" i="38"/>
  <c r="E22" i="38"/>
  <c r="C34" i="38"/>
  <c r="D34" i="38"/>
  <c r="E34" i="38"/>
  <c r="C16" i="37"/>
  <c r="D16" i="37"/>
  <c r="E16" i="37"/>
  <c r="C56" i="37"/>
  <c r="D56" i="37"/>
  <c r="E56" i="37"/>
  <c r="C66" i="37"/>
  <c r="D66" i="37"/>
  <c r="E66" i="37"/>
  <c r="C91" i="37"/>
  <c r="D91" i="37"/>
  <c r="E91" i="37"/>
  <c r="C101" i="37"/>
  <c r="D101" i="37"/>
  <c r="E101" i="37"/>
  <c r="C16" i="36"/>
  <c r="C16" i="35"/>
  <c r="C16" i="34"/>
  <c r="C26" i="34"/>
  <c r="B28" i="34"/>
  <c r="C18" i="32"/>
  <c r="D18" i="32"/>
  <c r="E18" i="32"/>
  <c r="F18" i="32"/>
  <c r="G18" i="32"/>
  <c r="C28" i="32"/>
  <c r="D28" i="32"/>
  <c r="E28" i="32"/>
  <c r="F28" i="32"/>
  <c r="G28" i="32"/>
  <c r="C38" i="32"/>
  <c r="D38" i="32"/>
  <c r="E38" i="32"/>
  <c r="F38" i="32"/>
  <c r="G38" i="32"/>
  <c r="C48" i="32"/>
  <c r="D48" i="32"/>
  <c r="E48" i="32"/>
  <c r="F48" i="32"/>
  <c r="G48" i="32"/>
  <c r="C58" i="32"/>
  <c r="D58" i="32"/>
  <c r="E58" i="32"/>
  <c r="F58" i="32"/>
  <c r="G58" i="32"/>
  <c r="C68" i="32"/>
  <c r="D68" i="32"/>
  <c r="E68" i="32"/>
  <c r="F68" i="32"/>
  <c r="G68" i="32"/>
  <c r="C78" i="32"/>
  <c r="D78" i="32"/>
  <c r="E78" i="32"/>
  <c r="F78" i="32"/>
  <c r="G78" i="32"/>
  <c r="C88" i="32"/>
  <c r="D88" i="32"/>
  <c r="E88" i="32"/>
  <c r="F88" i="32"/>
  <c r="G88" i="32"/>
  <c r="C98" i="32"/>
  <c r="D98" i="32"/>
  <c r="E98" i="32"/>
  <c r="F98" i="32"/>
  <c r="G98" i="32"/>
  <c r="C51" i="31"/>
  <c r="D51" i="31"/>
  <c r="E51" i="31"/>
  <c r="F51" i="31"/>
  <c r="G51" i="31"/>
  <c r="H51" i="31"/>
  <c r="C21" i="30"/>
  <c r="C52" i="30"/>
  <c r="C65" i="30"/>
  <c r="C78" i="30"/>
  <c r="F18" i="28"/>
  <c r="G18" i="28"/>
  <c r="H18" i="28"/>
  <c r="I18" i="28"/>
  <c r="K18" i="28"/>
  <c r="L18" i="28"/>
  <c r="M18" i="28"/>
  <c r="N18" i="28"/>
  <c r="O18" i="28"/>
  <c r="C35" i="53" l="1"/>
</calcChain>
</file>

<file path=xl/sharedStrings.xml><?xml version="1.0" encoding="utf-8"?>
<sst xmlns="http://schemas.openxmlformats.org/spreadsheetml/2006/main" count="1656" uniqueCount="1188">
  <si>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</si>
  <si>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</si>
  <si>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</si>
  <si>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</si>
  <si>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</si>
  <si>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</si>
  <si>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</si>
  <si>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</si>
  <si>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</si>
  <si>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</si>
  <si>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</si>
  <si>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</si>
  <si>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</si>
  <si>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</si>
  <si>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</si>
  <si>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</si>
  <si>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</si>
  <si>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</si>
  <si>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</si>
  <si>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</si>
  <si>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</si>
  <si>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</si>
  <si>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</si>
  <si>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</si>
  <si>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</si>
  <si>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</si>
  <si>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</si>
  <si>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</si>
  <si>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</si>
  <si>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</si>
  <si>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</si>
  <si>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</si>
  <si>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</si>
  <si>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</si>
  <si>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</si>
  <si>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</si>
  <si>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</si>
  <si>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</si>
  <si>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</si>
  <si>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</si>
  <si>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</si>
  <si>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</si>
  <si>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</si>
  <si>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</si>
  <si>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</si>
  <si>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</si>
  <si>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</si>
  <si>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</si>
  <si>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</si>
  <si>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</si>
  <si>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</si>
  <si>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</si>
  <si>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</si>
  <si>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</si>
  <si>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</si>
  <si>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</si>
  <si>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</si>
  <si>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</si>
  <si>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</si>
  <si>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</si>
  <si>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</si>
  <si>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</si>
  <si>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</si>
  <si>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</si>
  <si>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</si>
  <si>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</si>
  <si>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</si>
  <si>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</si>
  <si>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</si>
  <si>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</si>
  <si>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</si>
  <si>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</si>
  <si>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</si>
  <si>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</si>
  <si>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</si>
  <si>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</si>
  <si>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</si>
  <si>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</si>
  <si>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</si>
  <si>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</si>
  <si>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NOTAS DE MEMORIA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</si>
  <si>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</si>
  <si>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</si>
  <si>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</si>
  <si>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</si>
  <si>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</si>
  <si>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</si>
  <si>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</si>
  <si>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</si>
  <si>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</si>
  <si>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</si>
  <si>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</si>
  <si>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</si>
  <si>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</si>
  <si>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</si>
  <si>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</si>
  <si>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</si>
  <si>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</si>
  <si>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</si>
  <si>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</si>
  <si>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</si>
  <si>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</si>
  <si>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</si>
  <si>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</si>
  <si>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EFE-03</t>
  </si>
  <si>
    <t>CONCILIACIÓN DEL FLUJO DE EFECTIVO</t>
  </si>
  <si>
    <t>EA-01</t>
  </si>
  <si>
    <t>EA-02</t>
  </si>
  <si>
    <t>EA-03</t>
  </si>
  <si>
    <t>Bajo protesta de decir verdad declaramos que los Estados Financieros y sus notas, son razonablemente correctos y son responsabilidad del emisor.</t>
  </si>
  <si>
    <t>Finan. Dispuesto</t>
  </si>
  <si>
    <r>
      <t xml:space="preserve">NOTAS A LOS ESTADOS FINANCIEROS DE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>/</t>
    </r>
    <r>
      <rPr>
        <b/>
        <sz val="8"/>
        <color indexed="10"/>
        <rFont val="Arial"/>
        <family val="2"/>
      </rPr>
      <t xml:space="preserve"> 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</si>
  <si>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</si>
  <si>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</si>
  <si>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</si>
  <si>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</si>
  <si>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</si>
  <si>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</si>
  <si>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</si>
  <si>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</si>
  <si>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</si>
  <si>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</si>
  <si>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</si>
  <si>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</si>
  <si>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</si>
  <si>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</si>
  <si>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</si>
  <si>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</si>
  <si>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</si>
  <si>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</si>
  <si>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</si>
  <si>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</si>
  <si>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</si>
  <si>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</si>
  <si>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</si>
  <si>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</si>
  <si>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</si>
  <si>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</si>
  <si>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</si>
  <si>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</si>
  <si>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</si>
  <si>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</si>
  <si>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</si>
  <si>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</si>
  <si>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</si>
  <si>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</si>
  <si>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</si>
  <si>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</si>
  <si>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</si>
  <si>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</si>
  <si>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</si>
  <si>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</si>
  <si>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</si>
  <si>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</si>
  <si>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</si>
  <si>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</si>
  <si>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</si>
  <si>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</si>
  <si>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</si>
  <si>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</si>
  <si>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</si>
  <si>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</si>
  <si>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</si>
  <si>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</si>
  <si>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</si>
  <si>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</si>
  <si>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</si>
  <si>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</si>
  <si>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</si>
  <si>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</si>
  <si>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</si>
  <si>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</si>
  <si>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</si>
  <si>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</si>
  <si>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</si>
  <si>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</si>
  <si>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</si>
  <si>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</si>
  <si>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</si>
  <si>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</si>
  <si>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</si>
  <si>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</si>
  <si>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</si>
  <si>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</si>
  <si>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</si>
  <si>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</si>
  <si>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</si>
  <si>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</si>
  <si>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</si>
  <si>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</si>
  <si>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</si>
  <si>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</si>
  <si>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</si>
  <si>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</si>
  <si>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</si>
  <si>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</si>
  <si>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</si>
  <si>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</si>
  <si>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</si>
  <si>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</si>
  <si>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</si>
  <si>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</si>
  <si>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</si>
  <si>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</si>
  <si>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</si>
  <si>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</si>
  <si>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</si>
  <si>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</si>
  <si>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</si>
  <si>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</si>
  <si>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</si>
  <si>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</si>
  <si>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</si>
  <si>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</si>
  <si>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</si>
  <si>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</si>
  <si>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</si>
  <si>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</si>
  <si>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</si>
  <si>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</si>
  <si>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</si>
  <si>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</si>
  <si>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</si>
  <si>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</si>
  <si>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</si>
  <si>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</si>
  <si>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</si>
  <si>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</si>
  <si>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</si>
  <si>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</si>
  <si>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</si>
  <si>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</si>
  <si>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</si>
  <si>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</si>
  <si>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</si>
  <si>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</si>
  <si>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</si>
  <si>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</si>
  <si>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</si>
  <si>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</si>
  <si>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</si>
  <si>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</si>
  <si>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</si>
  <si>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</si>
  <si>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</si>
  <si>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</si>
  <si>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</si>
  <si>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</si>
  <si>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</si>
  <si>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</si>
  <si>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</si>
  <si>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</si>
  <si>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</si>
  <si>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</si>
  <si>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</si>
  <si>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</si>
  <si>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</si>
  <si>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</si>
  <si>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</si>
  <si>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</si>
  <si>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</si>
  <si>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</si>
  <si>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</si>
  <si>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</si>
  <si>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</si>
  <si>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</si>
  <si>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</si>
  <si>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</si>
  <si>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</si>
  <si>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</si>
  <si>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</si>
  <si>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</si>
  <si>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</si>
  <si>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</si>
  <si>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</si>
  <si>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</si>
  <si>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</si>
  <si>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</si>
  <si>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</si>
  <si>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</si>
  <si>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</si>
  <si>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</si>
  <si>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</si>
  <si>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</si>
  <si>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</si>
  <si>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</si>
  <si>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</si>
  <si>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</si>
  <si>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</si>
  <si>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</si>
  <si>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</si>
  <si>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</si>
  <si>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</si>
  <si>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</si>
  <si>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</si>
  <si>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</si>
  <si>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</si>
  <si>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</si>
  <si>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</si>
  <si>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</si>
  <si>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</si>
  <si>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</si>
  <si>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</si>
  <si>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</si>
  <si>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</si>
  <si>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</si>
  <si>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</si>
  <si>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</si>
  <si>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</si>
  <si>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</si>
  <si>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</si>
  <si>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</si>
  <si>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</si>
  <si>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</si>
  <si>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</si>
  <si>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</si>
  <si>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</si>
  <si>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</si>
  <si>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</si>
  <si>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</si>
  <si>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</si>
  <si>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</si>
  <si>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</si>
  <si>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</si>
  <si>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</si>
  <si>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</si>
  <si>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</si>
  <si>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</si>
  <si>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</si>
  <si>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</si>
  <si>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</si>
  <si>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</si>
  <si>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</si>
  <si>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</si>
  <si>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</si>
  <si>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</si>
  <si>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</si>
  <si>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</si>
  <si>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</si>
  <si>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</si>
  <si>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</si>
  <si>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</si>
  <si>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</si>
  <si>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</si>
  <si>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</si>
  <si>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</si>
  <si>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</si>
  <si>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</si>
  <si>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</si>
  <si>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</si>
  <si>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</si>
  <si>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</si>
  <si>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</si>
  <si>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</si>
  <si>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</si>
  <si>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</si>
  <si>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</si>
  <si>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</si>
  <si>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</si>
  <si>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</si>
  <si>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</si>
  <si>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</si>
  <si>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</si>
  <si>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</si>
  <si>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</si>
  <si>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</si>
  <si>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</si>
  <si>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</si>
  <si>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</si>
  <si>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</si>
  <si>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</si>
  <si>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</si>
  <si>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</si>
  <si>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</si>
  <si>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</si>
  <si>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>1114    INVERSIONES TEMPORALES (HASTA 3 MESES)</t>
  </si>
  <si>
    <t>11140-0000-0000-0000</t>
  </si>
  <si>
    <t>INVERSIONES TEMPORALES (HASTA 3 MESES)</t>
  </si>
  <si>
    <t>FONDO (PAPEL  GUBERNAMENTAL CON LIQUIDEZ DIARIA)</t>
  </si>
  <si>
    <t>11220-0000-0000-0000</t>
  </si>
  <si>
    <t>11220-0000-0009-0021</t>
  </si>
  <si>
    <t xml:space="preserve">ANA MARIA CASTILLO BARRON </t>
  </si>
  <si>
    <t>11220-0000-0009-0022</t>
  </si>
  <si>
    <t>OFELIA DE LOS DOLORES MUÑOZ</t>
  </si>
  <si>
    <t>11220-0000-0009-0029</t>
  </si>
  <si>
    <t xml:space="preserve">VICTOR MANUEL GUTIERREZ MORENO </t>
  </si>
  <si>
    <t>11220-0000-0009-0030</t>
  </si>
  <si>
    <t xml:space="preserve">MA, ELENA LOZA CASILLAS </t>
  </si>
  <si>
    <t>11220-0000-0009-0031</t>
  </si>
  <si>
    <t>ARACELI GUERRERO</t>
  </si>
  <si>
    <t>11220-0000-0009-0032</t>
  </si>
  <si>
    <t>11220-0000-0009-0041</t>
  </si>
  <si>
    <t xml:space="preserve">MAURICIO ESCOBEDO BARCO </t>
  </si>
  <si>
    <t>11220-0000-0009-0055</t>
  </si>
  <si>
    <t>MA CONCEPCION CAUDILLO MARTINEZ</t>
  </si>
  <si>
    <t>11220-0000-0009-0056</t>
  </si>
  <si>
    <t xml:space="preserve">GRANADOS RIVERA MARIA CRISTINA </t>
  </si>
  <si>
    <t>11220-0000-0009-0057</t>
  </si>
  <si>
    <t>VIRGINIA VILCHIS CONTRERAS</t>
  </si>
  <si>
    <t>11220-0000-0009-0058</t>
  </si>
  <si>
    <t>GABRIELA ALEJANDRA LOZANO PARRA</t>
  </si>
  <si>
    <t>11220-0000-0009-0059</t>
  </si>
  <si>
    <t xml:space="preserve">MACIAS BOSQUES JOSEFINA </t>
  </si>
  <si>
    <t>11220-0000-0009-0060</t>
  </si>
  <si>
    <t xml:space="preserve">ANAYA CARPIO LUZ ALEJANDRA </t>
  </si>
  <si>
    <t>11220-0000-0009-0061</t>
  </si>
  <si>
    <t xml:space="preserve">ESTRADA RODRIGUEZ ALEJANDRO </t>
  </si>
  <si>
    <t>11220-0000-0009-0062</t>
  </si>
  <si>
    <t xml:space="preserve">MONSERRAT SANCHEZ MAYORGA </t>
  </si>
  <si>
    <t>11220-0000-0009-0063</t>
  </si>
  <si>
    <t xml:space="preserve">ADRIANA ELIZABETH REYES LOPEZ </t>
  </si>
  <si>
    <t>11220-0000-0009-0064</t>
  </si>
  <si>
    <t>11220-0000-0009-0065</t>
  </si>
  <si>
    <t>MA. DEL SOCORRO SALAS QUIROZ</t>
  </si>
  <si>
    <t>11220-0000-0009-0097</t>
  </si>
  <si>
    <t>11220-0000-0009-0100</t>
  </si>
  <si>
    <t>11220-0000-0009-0102</t>
  </si>
  <si>
    <t>11220-0000-0009-0103</t>
  </si>
  <si>
    <t>11220-0000-0009-0104</t>
  </si>
  <si>
    <t>11220-0000-0009-0105</t>
  </si>
  <si>
    <t>11220-0000-0009-0106</t>
  </si>
  <si>
    <t>11220-0000-0009-0107</t>
  </si>
  <si>
    <t>11220-0000-0009-0108</t>
  </si>
  <si>
    <t>11220-0000-0009-0109</t>
  </si>
  <si>
    <t>11220-0000-0009-0110</t>
  </si>
  <si>
    <t>11229-0000-0001-0018</t>
  </si>
  <si>
    <t>MA. ENGRACIA ASCENCIA</t>
  </si>
  <si>
    <t>11229-0000-0001-0019</t>
  </si>
  <si>
    <t>PAULINA PEREZ LOPEZ</t>
  </si>
  <si>
    <t>11229-0000-0001-0020</t>
  </si>
  <si>
    <t>ANA MARIA CASTILLO</t>
  </si>
  <si>
    <t>11229-0000-0001-0021</t>
  </si>
  <si>
    <t>OFELIA  DE LOS DOLORES</t>
  </si>
  <si>
    <t>11229-0000-0001-0022</t>
  </si>
  <si>
    <t xml:space="preserve">MARIA ALEJANDRA </t>
  </si>
  <si>
    <t>11229-0000-0001-0023</t>
  </si>
  <si>
    <t xml:space="preserve">PATRICIO OLVERA </t>
  </si>
  <si>
    <t>11229-0000-0001-0165</t>
  </si>
  <si>
    <t>ADRIANA BECERRA BARCENAS</t>
  </si>
  <si>
    <t>11229-0000-0001-0184</t>
  </si>
  <si>
    <t>MA. ELENA LOZA CASILLAS</t>
  </si>
  <si>
    <t>11229-0000-0001-0186</t>
  </si>
  <si>
    <t>JANET A. PIMENTEL RODRIGUEZ</t>
  </si>
  <si>
    <t>11229-0000-0001-0187</t>
  </si>
  <si>
    <t>ILIANA DEL CARMEN MARTINEZ PACIENDO</t>
  </si>
  <si>
    <t>11240-0000-0000-0000</t>
  </si>
  <si>
    <t>INGRESOS POR RECUPERAR A CORTO PLAZO</t>
  </si>
  <si>
    <t>11240-0000-0002-0001</t>
  </si>
  <si>
    <t>INGRESO POR RECUPERAR MUNICIPAL</t>
  </si>
  <si>
    <t>11240-0000-0003-0001</t>
  </si>
  <si>
    <t>INGRESO X REC. DIR CENTROS ESTATAL</t>
  </si>
  <si>
    <t>11240-0000-0003-0002</t>
  </si>
  <si>
    <t>ING. X REC. CEMAIV ESTATAL</t>
  </si>
  <si>
    <t>11240-0000-0003-0003</t>
  </si>
  <si>
    <t>ING. X RECUPERAR DOFANNA ESTATAL</t>
  </si>
  <si>
    <t>11240-0000-0003-0004</t>
  </si>
  <si>
    <t>ING. X REC. PROCURADURIA AUXILIAR</t>
  </si>
  <si>
    <t>CUENTAS POR COBRAR A CORTO PLAZO</t>
  </si>
  <si>
    <t>MA. ELENA MUÑOZ CIENEGA</t>
  </si>
  <si>
    <t>JUANA SANCHEZ MONTAÑO</t>
  </si>
  <si>
    <t>RAQUEL TAPIA RAMIREZ</t>
  </si>
  <si>
    <t>ROBERTA ESMERALDA ROMERO LOPEZ</t>
  </si>
  <si>
    <t>LUZ ADRIANA CABRERA RAMIREZ</t>
  </si>
  <si>
    <t>MA. DE LA LUZ PONCE CERVANTES</t>
  </si>
  <si>
    <t>ANA TERESA CONCHAS PALOMINO</t>
  </si>
  <si>
    <t>JULIA VILLEGAS FUENTES</t>
  </si>
  <si>
    <t>ALEJANDRA LAZARINI GAMBOA</t>
  </si>
  <si>
    <t>MARIA TERESA VELAZQUEZ CENTENO</t>
  </si>
  <si>
    <t>LUZ ADRIANA MALACARA MARTINEZ</t>
  </si>
  <si>
    <t>EMMA MARIA REYNA GALINDO SANCHEZ</t>
  </si>
  <si>
    <t>11230-0000-0000-0000</t>
  </si>
  <si>
    <t>DEUDORES DIVERSOS POR COBRAR A CORTO PLA</t>
  </si>
  <si>
    <t>11230-0000-0001-0007</t>
  </si>
  <si>
    <t>INSTITUTO MEXICANO DEL SEGURO SOCIAL</t>
  </si>
  <si>
    <t>SEGUIMIENTO PARA PROCESO DE CANCELACIÓN</t>
  </si>
  <si>
    <t>SOBREPASA DE LOS 365 DIAS</t>
  </si>
  <si>
    <t>11230-0000-0001-0043</t>
  </si>
  <si>
    <t>DEUDORES DIVERSOS CAJA GENERAL</t>
  </si>
  <si>
    <t>ADEUDO POR ROBO EN CENTROS SE CANCELARA SEGÚN RESOLUCION</t>
  </si>
  <si>
    <t>11230-0000-0001-0074</t>
  </si>
  <si>
    <t>SUBSIDIO AL EMPLEO</t>
  </si>
  <si>
    <t>SE CANCELA EN EL SIGUIENTE MES CON EL PAGO DE IMPUESTOS</t>
  </si>
  <si>
    <t>AUN NO SOBREPASA LOS 90 DIAS</t>
  </si>
  <si>
    <t>11230-0000-0001-0100</t>
  </si>
  <si>
    <t>DIRECCION DE DESARROLLO COMUNITARIO Y NU</t>
  </si>
  <si>
    <t>SE CANCELA CONFORME PAGUEN LOS BENEFICIARIOS</t>
  </si>
  <si>
    <t>11230-0000-0001-0101</t>
  </si>
  <si>
    <t>BAJIO COMISIONES</t>
  </si>
  <si>
    <t xml:space="preserve">SE CANCELA EN EL SIGUIENTE MES </t>
  </si>
  <si>
    <t>11230-0000-0001-0115</t>
  </si>
  <si>
    <t>12290-0000-0000-0000</t>
  </si>
  <si>
    <t>OTROS DERECHOS A RECIBIR EFECTIVO O EQUI</t>
  </si>
  <si>
    <t>12290-0000-0002-0000</t>
  </si>
  <si>
    <t>SERVICIOS GASOLINEROS</t>
  </si>
  <si>
    <t>DEPOSITO EN GARANTIA, SE CANCELARA CUANDO SE TERMINE EL CONTRATO</t>
  </si>
  <si>
    <t>NO APLICA</t>
  </si>
  <si>
    <t>12300-0000-0000-0000</t>
  </si>
  <si>
    <t>BIENES INMUEBLES, INFRAESTRUCTURA Y CONS</t>
  </si>
  <si>
    <t>12310-5811-0001-0000</t>
  </si>
  <si>
    <t>TERRENOS</t>
  </si>
  <si>
    <t>12330-5831-0001-0000</t>
  </si>
  <si>
    <t>EDIFICIOS NO RESIDENCIALES</t>
  </si>
  <si>
    <t>12400-0000-0000-0000</t>
  </si>
  <si>
    <t>12411-5111-0000-0000</t>
  </si>
  <si>
    <t>12413-5151-0000-0000</t>
  </si>
  <si>
    <t>12419-5191-0000-0000</t>
  </si>
  <si>
    <t>12422-5221-0000-0000</t>
  </si>
  <si>
    <t>12429-5291-0000-0000</t>
  </si>
  <si>
    <t>12431-5311-0000-0000</t>
  </si>
  <si>
    <t>12441-5411-0000-0000</t>
  </si>
  <si>
    <t>12442-5421-0000-0000</t>
  </si>
  <si>
    <t>12450-5511-0001-0000</t>
  </si>
  <si>
    <t>12450-5511-0002-0000</t>
  </si>
  <si>
    <t>12462-5621-0000-0000</t>
  </si>
  <si>
    <t>12464-5641-0000-0000</t>
  </si>
  <si>
    <t>12465-5651-0000-0000</t>
  </si>
  <si>
    <t>12467-5671-0000-0000</t>
  </si>
  <si>
    <t>12469-5691-0000-0000</t>
  </si>
  <si>
    <t>ADRIANA ARACELI FONSECA GARCIA</t>
  </si>
  <si>
    <t>12500-0000-0000-0000</t>
  </si>
  <si>
    <t>ACTIVOS INTANGIBLES</t>
  </si>
  <si>
    <t>12510-5911-0000-0000</t>
  </si>
  <si>
    <t>SOFTWARE</t>
  </si>
  <si>
    <t>21110-0000-0000-0000</t>
  </si>
  <si>
    <t>21110-0000-0001-0001</t>
  </si>
  <si>
    <t>SE PAGARA EN EL SIGUIENTE MES</t>
  </si>
  <si>
    <t>21120-0000-0000-0000</t>
  </si>
  <si>
    <t>21170-0000-0000-0000</t>
  </si>
  <si>
    <t>21170-0000-0002-0001</t>
  </si>
  <si>
    <t>21170-0000-0002-0002</t>
  </si>
  <si>
    <t>21170-0000-0002-0003</t>
  </si>
  <si>
    <t>21170-0000-0002-0004</t>
  </si>
  <si>
    <t>21170-0000-0002-0007</t>
  </si>
  <si>
    <t>21170-0000-0002-0010</t>
  </si>
  <si>
    <t>21170-0000-0005-0001</t>
  </si>
  <si>
    <t>21170-0000-0005-0002</t>
  </si>
  <si>
    <t>21170-0000-0005-0003</t>
  </si>
  <si>
    <t>21170-0000-0005-0004</t>
  </si>
  <si>
    <t>21170-0000-0009-0002</t>
  </si>
  <si>
    <t>21170-0000-0009-0004</t>
  </si>
  <si>
    <t>21190-0000-0000-0000</t>
  </si>
  <si>
    <t>21190-0000-0009-0027</t>
  </si>
  <si>
    <t>SE PAGARA EN CUANTO SE PRESENTE POR SU FINIQUITO, SE LE HA BUSCADO VIA TELEFONICA PERO NO HAY RESPUESTA</t>
  </si>
  <si>
    <t>21190-0000-0009-0085</t>
  </si>
  <si>
    <t>PROGRAMAS DIF ESTATAL</t>
  </si>
  <si>
    <t>21190-0000-0009-0142</t>
  </si>
  <si>
    <t>SE PAGARA EN CUANTO SE PRESENTE POR SU PAGO, SE LE HA BUSCADO VIA TELEFONICA PERO NO HAY RESPUESTA</t>
  </si>
  <si>
    <t>21190-0000-0009-0154</t>
  </si>
  <si>
    <t>21190-0000-0009-0155</t>
  </si>
  <si>
    <t>21190-0000-0009-0156</t>
  </si>
  <si>
    <t>21190-0000-0009-0157</t>
  </si>
  <si>
    <t>21190-0000-0009-0158</t>
  </si>
  <si>
    <t>21190-0000-0009-0168</t>
  </si>
  <si>
    <t>21190-0000-0009-0169</t>
  </si>
  <si>
    <t>21190-0000-0009-0234</t>
  </si>
  <si>
    <t>SE DESCONTARA CONFORME SE PAGUEN SESIONES  PSICOLOGICAS A MENORES</t>
  </si>
  <si>
    <t>21190-0000-0009-0248</t>
  </si>
  <si>
    <t>SERVICIOS PERSONALES POR PAGAR A CORTO P</t>
  </si>
  <si>
    <t>INCAPACIDADES POR PAGAR</t>
  </si>
  <si>
    <t>PROVEEDORES POR PAGAR A CORTO PLAZO</t>
  </si>
  <si>
    <t>RETENCIONES Y CONTRIBUCIONES POR PAGAR A</t>
  </si>
  <si>
    <t>I.M.S.S</t>
  </si>
  <si>
    <t>RETIRO Y CESANTIA</t>
  </si>
  <si>
    <t>INFONAVIT</t>
  </si>
  <si>
    <t>FONACOT</t>
  </si>
  <si>
    <t>IMPULSORA PROMOBIEN</t>
  </si>
  <si>
    <t>GRUPO MARTINEZ NAVE SA DE CV</t>
  </si>
  <si>
    <t>I.S.P.T.</t>
  </si>
  <si>
    <t>ISPT HONORARIO ASIMILABLE</t>
  </si>
  <si>
    <t>2% SOBRE NOMINA</t>
  </si>
  <si>
    <t>2% HONORARIOS ASIMILABLES</t>
  </si>
  <si>
    <t>10% DE HONORARIOS</t>
  </si>
  <si>
    <t>1% CEDULAR</t>
  </si>
  <si>
    <t>OTRAS CUENTAS POR PAGAR A CORTO PLAZO</t>
  </si>
  <si>
    <t>MARIA ALEJANDRA ANDRADE NICASIO(FINIQUIT</t>
  </si>
  <si>
    <t>SISTEMA PARA EL DESARROLLO INTEGRAL DE L</t>
  </si>
  <si>
    <t>ORTEGA GONZALEZ MARGARITA ALICIA</t>
  </si>
  <si>
    <t>LOPEZ CARRERA CHRISTIAN ALEJANDRO(FINIQU</t>
  </si>
  <si>
    <t>GUTIERREZ HERNANDEZ DANIEL(FINIQUITO)</t>
  </si>
  <si>
    <t>RUIZ GONZALEZ LUZ ADRIANA(FINIQUITO)</t>
  </si>
  <si>
    <t>ORTIZ GAONA LAURA CECILIA (FINIQUITO)</t>
  </si>
  <si>
    <t>SANCHEZ URBINA JESUS RAFAEL(FINIQUITO)</t>
  </si>
  <si>
    <t>COLUMBA GARCIA GALICIA (FINIQUITO)</t>
  </si>
  <si>
    <t>SARA RODRIGUEZ VARGAS (FINIQUITO)</t>
  </si>
  <si>
    <t>JUZGADO DE LO FAMILIAR</t>
  </si>
  <si>
    <t>FINIQUITOS POR PAGAR</t>
  </si>
  <si>
    <t>41430-4300-0000-0000</t>
  </si>
  <si>
    <t>41430-4300-0001-0000</t>
  </si>
  <si>
    <t>INGRESOS POR CONSULTAS</t>
  </si>
  <si>
    <t>41430-4300-0002-0000</t>
  </si>
  <si>
    <t>INGRESOS POR PREESCOLAR</t>
  </si>
  <si>
    <t>INGRESO POR INSCRIPCIONES, MENSUALIDADES A PREESCOLAR</t>
  </si>
  <si>
    <t>41430-4300-0003-0000</t>
  </si>
  <si>
    <t>MATERNAL A Y B</t>
  </si>
  <si>
    <t>41430-4300-0004-0000</t>
  </si>
  <si>
    <t>CAPACITACIONES</t>
  </si>
  <si>
    <t>41430-4300-0005-0000</t>
  </si>
  <si>
    <t>TERAPIAS Y REHABILITACION</t>
  </si>
  <si>
    <t>INGRESO POR CONSULTA POR TERAPIA Y REHABILITACION</t>
  </si>
  <si>
    <t>41430-4300-0006-0000</t>
  </si>
  <si>
    <t>TRABAJO SOCIAL</t>
  </si>
  <si>
    <t>41430-4300-0007-0000</t>
  </si>
  <si>
    <t>E.E.G.</t>
  </si>
  <si>
    <t>41430-4300-0008-0000</t>
  </si>
  <si>
    <t>41430-4300-0009-0000</t>
  </si>
  <si>
    <t>41430-4300-0011-0000</t>
  </si>
  <si>
    <t>LACTANTES</t>
  </si>
  <si>
    <t>41430-4300-0013-0000</t>
  </si>
  <si>
    <t>SESION POR PERSONA EN ESC.P-PADRES</t>
  </si>
  <si>
    <t>41430-4300-0016-0000</t>
  </si>
  <si>
    <t>SESION POR PERSONA EN TERAP.PSICOLOG.IND</t>
  </si>
  <si>
    <t>41430-4300-0017-0000</t>
  </si>
  <si>
    <t>SESION EN GRUPO DE APOYO TERAPEUTICO</t>
  </si>
  <si>
    <t>41430-4300-0018-0000</t>
  </si>
  <si>
    <t>SESION DE EVALUACION PSICOLOGICA</t>
  </si>
  <si>
    <t>41430-4300-0019-0000</t>
  </si>
  <si>
    <t>SERVICIOS INTERMEDIOS</t>
  </si>
  <si>
    <t>41430-4300-0020-0000</t>
  </si>
  <si>
    <t>ESTANCIA ADULTOS MAYORES</t>
  </si>
  <si>
    <t>41430-4300-0021-0000</t>
  </si>
  <si>
    <t>RENTA DE CUARTOS</t>
  </si>
  <si>
    <t>41430-4300-0022-0000</t>
  </si>
  <si>
    <t>SESION POR TRATAMIENTO PSICOLOGICO</t>
  </si>
  <si>
    <t>41430-4300-0023-0000</t>
  </si>
  <si>
    <t>CONVIVENCIA SUPERVISADA</t>
  </si>
  <si>
    <t>41430-4300-0025-0000</t>
  </si>
  <si>
    <t>CONSULTA PSICOLOGICA</t>
  </si>
  <si>
    <t>41430-4300-0030-0000</t>
  </si>
  <si>
    <t>41430-4300-0031-0000</t>
  </si>
  <si>
    <t>SESION POR PERITAJE PSICOLOGICO</t>
  </si>
  <si>
    <t>41430-4300-0033-0000</t>
  </si>
  <si>
    <t>REPORTE DE DIAGNOSTICO ESPECIAL</t>
  </si>
  <si>
    <t>41430-4300-0034-0000</t>
  </si>
  <si>
    <t>PADRES EFICACES</t>
  </si>
  <si>
    <t>41430-4300-0035-0000</t>
  </si>
  <si>
    <t>SES. X PERITAJE E</t>
  </si>
  <si>
    <t>41430-4300-0037-0000</t>
  </si>
  <si>
    <t>41430-4300-0040-0000</t>
  </si>
  <si>
    <t>41590-5100-0000-0000</t>
  </si>
  <si>
    <t>41590-5100-0001-0000</t>
  </si>
  <si>
    <t>INGRESOS SANITARIOS FUNDADORES</t>
  </si>
  <si>
    <t>INGRESOS POR SERVICIO DE SANITARIOS</t>
  </si>
  <si>
    <t>41590-5100-0002-0000</t>
  </si>
  <si>
    <t>ING.MODULO DE RELACIONES EXTERIORES</t>
  </si>
  <si>
    <t>41590-5100-0003-0000</t>
  </si>
  <si>
    <t>INGRESOS AUTOLAVADOS</t>
  </si>
  <si>
    <t>41590-5100-0004-0000</t>
  </si>
  <si>
    <t>ASIS.PROC.JUDICIALES D'JURISDIC.VOLUNTAR</t>
  </si>
  <si>
    <t>41590-5100-0005-0000</t>
  </si>
  <si>
    <t>41590-5100-0006-0000</t>
  </si>
  <si>
    <t>ASIST.PROC.JUDICIALES VIA ORDINARIA</t>
  </si>
  <si>
    <t>41590-5100-0007-0000</t>
  </si>
  <si>
    <t>ASIST.PROC.JUDICIALES VIA ESPECIAL C</t>
  </si>
  <si>
    <t>41690-6100-0000-0000</t>
  </si>
  <si>
    <t>41690-6100-0001-0001</t>
  </si>
  <si>
    <t>ING.PANADERIA DAI</t>
  </si>
  <si>
    <t>41690-6100-0001-0002</t>
  </si>
  <si>
    <t>TALLER DE MUÑECAS</t>
  </si>
  <si>
    <t>41690-6100-0001-0003</t>
  </si>
  <si>
    <t>TALLER DE MADERA</t>
  </si>
  <si>
    <t>41690-6100-0001-0004</t>
  </si>
  <si>
    <t>MANUALIDADES</t>
  </si>
  <si>
    <t>41690-6100-0001-0005</t>
  </si>
  <si>
    <t>PARTICIPATIVOS PSICOLOGOS</t>
  </si>
  <si>
    <t>INGRESOS POR CUOTAS POR SERVICIO DE PSICOLOGIA</t>
  </si>
  <si>
    <t>41690-6100-0001-0006</t>
  </si>
  <si>
    <t>PARTICIPATIVOS CAPACITACIONES</t>
  </si>
  <si>
    <t>41690-6100-0001-0016</t>
  </si>
  <si>
    <t>41690-6100-0001-0019</t>
  </si>
  <si>
    <t>DESAYUNOS ESCOLARES FRIOS</t>
  </si>
  <si>
    <t>41690-6100-0001-0020</t>
  </si>
  <si>
    <t>INGRESOS UTILIDAD MODULO PRESIDENCIA</t>
  </si>
  <si>
    <t>41690-6100-0001-0022</t>
  </si>
  <si>
    <t>ING. VOLUNTARIADO</t>
  </si>
  <si>
    <t>41690-6100-0002-0001</t>
  </si>
  <si>
    <t>41690-6100-0002-0002</t>
  </si>
  <si>
    <t>DONATIVOS EN ESPECIE</t>
  </si>
  <si>
    <t>41690-6100-0003-0001</t>
  </si>
  <si>
    <t>41690-6100-0003-0004</t>
  </si>
  <si>
    <t>COMIS MAQ. BIMBO Y COCA-COLA</t>
  </si>
  <si>
    <t>41690-6100-0004-0002</t>
  </si>
  <si>
    <t>DIA DE LA FAMILIA</t>
  </si>
  <si>
    <t>41690-6100-0004-0004</t>
  </si>
  <si>
    <t>DERECHOS POR PRESTACIÓN DE SERVICIOS</t>
  </si>
  <si>
    <t>RAYOS X</t>
  </si>
  <si>
    <t>AUDIOMETRIA</t>
  </si>
  <si>
    <t>CURSOS DE VERANO</t>
  </si>
  <si>
    <t>REPORTE DE EVALUACION PSICOLOGICA</t>
  </si>
  <si>
    <t>SESION PSICOLOGICA DE GRUPO</t>
  </si>
  <si>
    <t>PRODUCTOS DE TIPO CORRIENTE</t>
  </si>
  <si>
    <t>ASIST.PROC.JUDICIALES VIA SUMARIA CIVIL</t>
  </si>
  <si>
    <t>APROVECHAMIENTOS DE TIPO CORRIENTE</t>
  </si>
  <si>
    <t>REPORTE POR DIAGNOSTICO SOCIAL</t>
  </si>
  <si>
    <t>DONATIVOS EN EFECTIVO</t>
  </si>
  <si>
    <t>42130-8300-0000-0000</t>
  </si>
  <si>
    <t>42130-8300-0001-0005</t>
  </si>
  <si>
    <t>42130-8300-0001-0007</t>
  </si>
  <si>
    <t>42130-8300-0001-0008</t>
  </si>
  <si>
    <t xml:space="preserve">RECURSO PARA FORTALECIMIENTO DE COMEDORES </t>
  </si>
  <si>
    <t>42130-8300-0001-0009</t>
  </si>
  <si>
    <t>42130-8300-0001-0011</t>
  </si>
  <si>
    <t>42130-8300-0002-0022</t>
  </si>
  <si>
    <t>42130-8300-0002-0027</t>
  </si>
  <si>
    <t>42230-9300-0000-0000</t>
  </si>
  <si>
    <t>42230-9300-0001-0000</t>
  </si>
  <si>
    <t>SUBSIDIO A LA PRESTAC.DE SERV.PUBL</t>
  </si>
  <si>
    <t>SUBSIDIO QUE RECIBIMOS DEL MUNICIPIO</t>
  </si>
  <si>
    <t>CONVENIOS</t>
  </si>
  <si>
    <t>ING. ETIQ. DIR.DE CENTROS</t>
  </si>
  <si>
    <t>ING.ETIQ.CEMAIV</t>
  </si>
  <si>
    <t>PROCURADURIA AUXILIAR (DAJF JURIDICO)</t>
  </si>
  <si>
    <t>I.ETIQ.PROY.NIÑOS Y ADOLESC. TRABAJADORE</t>
  </si>
  <si>
    <t>ING.ETIQ.MPAL.PROYECTOS</t>
  </si>
  <si>
    <t>MI HOGAR CON VALORES</t>
  </si>
  <si>
    <t>SUBSIDIOS Y SUBVENCIONES</t>
  </si>
  <si>
    <t>43110-5200-0000-0000</t>
  </si>
  <si>
    <t>43110-5200-0001-0000</t>
  </si>
  <si>
    <t>INTERESES FINANCIEROS</t>
  </si>
  <si>
    <t>PRODUCTOS FINANCIEROS</t>
  </si>
  <si>
    <t>RENDIMIENTOS POR INVERSIONES E INTERESES BANCARIOS</t>
  </si>
  <si>
    <t>PRODUCTOS DE CAPITAL</t>
  </si>
  <si>
    <t>51100-0000-0000-0000</t>
  </si>
  <si>
    <t>51110-1131-0000-0000</t>
  </si>
  <si>
    <t>SUELDOS BASE AL PERSONAL PERMANENTE</t>
  </si>
  <si>
    <t>GASTO NOMINA</t>
  </si>
  <si>
    <t>51130-1311-0000-0000</t>
  </si>
  <si>
    <t>51130-1321-0000-0000</t>
  </si>
  <si>
    <t>PRIMA VACACIONAL</t>
  </si>
  <si>
    <t>51130-1322-0000-0000</t>
  </si>
  <si>
    <t>PRIMA DOMINICAL</t>
  </si>
  <si>
    <t>51130-1323-0000-0000</t>
  </si>
  <si>
    <t>GRATIFICACION DE FIN DE AÑO</t>
  </si>
  <si>
    <t>51140-1411-0000-0000</t>
  </si>
  <si>
    <t>APORTACIONES DE SEGURIDAD SOCIAL</t>
  </si>
  <si>
    <t>51140-1421-0000-0000</t>
  </si>
  <si>
    <t>APORTACIONES A FONDOS DE VIVIENDAS</t>
  </si>
  <si>
    <t>51140-1431-0000-0000</t>
  </si>
  <si>
    <t>APORTACIONES AL SISTEMA DE RETIRO</t>
  </si>
  <si>
    <t>51140-1441-0000-0000</t>
  </si>
  <si>
    <t>51150-1511-0000-0000</t>
  </si>
  <si>
    <t>CUOTAS PARA EL FONDO DE AHORRO</t>
  </si>
  <si>
    <t>51150-1521-0000-0000</t>
  </si>
  <si>
    <t>INDEMNIZACIONES</t>
  </si>
  <si>
    <t>51150-1542-0000-0000</t>
  </si>
  <si>
    <t>AYUDAS P/GASTOS DE DEFUNCION</t>
  </si>
  <si>
    <t>51150-1545-0000-0000</t>
  </si>
  <si>
    <t>AYUDA PARA DESPENSA</t>
  </si>
  <si>
    <t>51150-1547-0000-0000</t>
  </si>
  <si>
    <t>AYUDA PARA DIA DE REYES</t>
  </si>
  <si>
    <t>51150-1548-0000-0000</t>
  </si>
  <si>
    <t>51150-1591-0000-0000</t>
  </si>
  <si>
    <t>APOYO FAMILIAR</t>
  </si>
  <si>
    <t>51150-1597-0000-0000</t>
  </si>
  <si>
    <t>SUBSIDIO PARA CUOTAS A CARGO DEL PATRON</t>
  </si>
  <si>
    <t>51200-0000-0000-0000</t>
  </si>
  <si>
    <t>51210-2111-0001-0000</t>
  </si>
  <si>
    <t>PAPELERIA</t>
  </si>
  <si>
    <t>51210-2111-0002-0000</t>
  </si>
  <si>
    <t>51210-2111-0003-0000</t>
  </si>
  <si>
    <t>PAPELERIA MOD. RELAC. EXTERI</t>
  </si>
  <si>
    <t>51210-2112-0000-0000</t>
  </si>
  <si>
    <t>EQUIPO MENOR</t>
  </si>
  <si>
    <t>51210-2141-0000-0000</t>
  </si>
  <si>
    <t>MAT Y UTILES DE TEC D INF Y COMUNICA</t>
  </si>
  <si>
    <t>51210-2151-0000-0000</t>
  </si>
  <si>
    <t>MATERIAL IMPRESO E INFORMACION DIGITAL</t>
  </si>
  <si>
    <t>51210-2161-0000-0000</t>
  </si>
  <si>
    <t>MATERIAL DE LIMPIEZA</t>
  </si>
  <si>
    <t>51210-2171-0000-0000</t>
  </si>
  <si>
    <t>51220-2211-0000-0000</t>
  </si>
  <si>
    <t>PRODUCTOS ALIMENTICIOS PARA PERSONAS</t>
  </si>
  <si>
    <t>51220-2212-0000-0000</t>
  </si>
  <si>
    <t>51220-2231-0000-0000</t>
  </si>
  <si>
    <t>51240-2411-0000-0000</t>
  </si>
  <si>
    <t>51240-2421-0000-0000</t>
  </si>
  <si>
    <t>MADERA Y PRODUCTOS DE MADERA</t>
  </si>
  <si>
    <t>51240-2431-0000-0000</t>
  </si>
  <si>
    <t>51240-2441-0000-0000</t>
  </si>
  <si>
    <t>51240-2451-0000-0000</t>
  </si>
  <si>
    <t>51240-2461-0000-0000</t>
  </si>
  <si>
    <t>MATERIAL ELECTRICO Y ELECTRONICO</t>
  </si>
  <si>
    <t>51240-2471-0000-0000</t>
  </si>
  <si>
    <t>ARTICULOS METALICOS PARA LA CONSTRUCCION</t>
  </si>
  <si>
    <t>51240-2481-0002-0000</t>
  </si>
  <si>
    <t>MAT/PARA MANUALID</t>
  </si>
  <si>
    <t>51240-2481-0003-0000</t>
  </si>
  <si>
    <t>ART. EN DONACION</t>
  </si>
  <si>
    <t>51240-2481-0004-0000</t>
  </si>
  <si>
    <t>MATERIALES COMPLE</t>
  </si>
  <si>
    <t>51240-2491-0000-0000</t>
  </si>
  <si>
    <t>OTROS MATERIALES Y ARTICULOS DE CONSTRUC</t>
  </si>
  <si>
    <t>51250-2521-0000-0000</t>
  </si>
  <si>
    <t>51250-2531-0000-0000</t>
  </si>
  <si>
    <t>51250-2541-0000-0000</t>
  </si>
  <si>
    <t>COMBUSTIBLES, LUBRICANTES Y ADITIVOS DES</t>
  </si>
  <si>
    <t>51250-2561-0000-0000</t>
  </si>
  <si>
    <t>51260-2612-0000-0000</t>
  </si>
  <si>
    <t>51260-2613-0000-0000</t>
  </si>
  <si>
    <t>COMBUSTIBLE,LUB Y A</t>
  </si>
  <si>
    <t>51270-2721-0000-0000</t>
  </si>
  <si>
    <t>PRENDAS DE SEGURIDAD Y PROTEC PERSONAL</t>
  </si>
  <si>
    <t>51290-2911-0000-0000</t>
  </si>
  <si>
    <t>HERRAMIENTAS MENORES</t>
  </si>
  <si>
    <t>51290-2921-0000-0000</t>
  </si>
  <si>
    <t>REFACC Y ACCESORIOS MENORES DE EDIFICIOS</t>
  </si>
  <si>
    <t>51290-2931-0000-0000</t>
  </si>
  <si>
    <t>REFY AC MENOR D EQ COMP Y TEC D INFORMA</t>
  </si>
  <si>
    <t>51290-2941-0000-0000</t>
  </si>
  <si>
    <t>51290-2961-0000-0000</t>
  </si>
  <si>
    <t>REFACC. Y ACCES MENOR DE EQUIP DE TRANSP</t>
  </si>
  <si>
    <t>51290-2981-0000-0000</t>
  </si>
  <si>
    <t>51300-0000-0000-0000</t>
  </si>
  <si>
    <t>51310-3111-0000-0000</t>
  </si>
  <si>
    <t>SERVICIO DE ENERGIA ELECTRICA</t>
  </si>
  <si>
    <t>51310-3121-0000-0000</t>
  </si>
  <si>
    <t>SERVICIO DE GAS</t>
  </si>
  <si>
    <t>51310-3131-0000-0000</t>
  </si>
  <si>
    <t>SERVICIO DE AGUA</t>
  </si>
  <si>
    <t>51310-3141-0000-0000</t>
  </si>
  <si>
    <t>SERVICIO TELEFONIA TRADICIONAL</t>
  </si>
  <si>
    <t>51310-3151-0000-0000</t>
  </si>
  <si>
    <t>SERVICIO TELEFONIA CELULAR</t>
  </si>
  <si>
    <t>51310-3171-0000-0000</t>
  </si>
  <si>
    <t>SERV D ACC A INTERNET REDES Y PROC D INF</t>
  </si>
  <si>
    <t>51310-3181-0000-0000</t>
  </si>
  <si>
    <t>SERVICIOS POSTALES</t>
  </si>
  <si>
    <t>51320-3233-0000-0000</t>
  </si>
  <si>
    <t>51330-3311-0000-0000</t>
  </si>
  <si>
    <t>51330-3312-0000-0000</t>
  </si>
  <si>
    <t>51330-3314-0001-0000</t>
  </si>
  <si>
    <t>51330-3314-0002-0000</t>
  </si>
  <si>
    <t>51330-3314-0004-0000</t>
  </si>
  <si>
    <t>51330-3314-0005-0000</t>
  </si>
  <si>
    <t>51330-3314-0006-0000</t>
  </si>
  <si>
    <t>51330-3341-0000-0000</t>
  </si>
  <si>
    <t>51330-3361-0000-0000</t>
  </si>
  <si>
    <t>51330-3362-0000-0000</t>
  </si>
  <si>
    <t>51330-3381-0000-0000</t>
  </si>
  <si>
    <t>51340-3411-0000-0000</t>
  </si>
  <si>
    <t>51340-3451-0000-0000</t>
  </si>
  <si>
    <t>51340-3471-0000-0000</t>
  </si>
  <si>
    <t>FLETES Y MANIOBRAS</t>
  </si>
  <si>
    <t>51340-3491-0000-0000</t>
  </si>
  <si>
    <t>SERV FINANC BANCAR Y COMERCIALES INTEGRA</t>
  </si>
  <si>
    <t>51350-3511-0000-0000</t>
  </si>
  <si>
    <t>CONSERVACION Y MANTTO DE INMUEBLES</t>
  </si>
  <si>
    <t>51350-3521-0000-0000</t>
  </si>
  <si>
    <t>51350-3531-0000-0000</t>
  </si>
  <si>
    <t>51350-3551-0000-0000</t>
  </si>
  <si>
    <t>REP Y MANT DE EQ DE TRANSPORTE</t>
  </si>
  <si>
    <t>51350-3571-0000-0000</t>
  </si>
  <si>
    <t>INST REP Y MANT D MAQ OTROS EQ Y HERRAM</t>
  </si>
  <si>
    <t>51350-3581-0000-0000</t>
  </si>
  <si>
    <t>SERV DE LIMPIEZA Y MANEJO DE DESECHOS</t>
  </si>
  <si>
    <t>51350-3591-0000-0000</t>
  </si>
  <si>
    <t>SERVICIO DE JARDINERIA Y FUMIGACION</t>
  </si>
  <si>
    <t>51360-3611-0000-0000</t>
  </si>
  <si>
    <t>51360-3612-0000-0000</t>
  </si>
  <si>
    <t>51370-3711-0000-0000</t>
  </si>
  <si>
    <t>51370-3721-0000-0000</t>
  </si>
  <si>
    <t>51370-3751-0000-0000</t>
  </si>
  <si>
    <t>51370-3791-0001-0000</t>
  </si>
  <si>
    <t>ESTACIONAMIENTOS</t>
  </si>
  <si>
    <t>51370-3791-0002-0000</t>
  </si>
  <si>
    <t>PEAJE</t>
  </si>
  <si>
    <t>51380-3812-0000-0000</t>
  </si>
  <si>
    <t>EVENTOS INSTITUCIONALES</t>
  </si>
  <si>
    <t>51380-3821-0000-0000</t>
  </si>
  <si>
    <t>GASTOS DE ORDEN SOCIAL Y CULTURAL</t>
  </si>
  <si>
    <t>51380-3831-0001-0000</t>
  </si>
  <si>
    <t>FOROS Y EVENTOS</t>
  </si>
  <si>
    <t>51380-3831-0002-0000</t>
  </si>
  <si>
    <t>51380-3831-0004-0000</t>
  </si>
  <si>
    <t>Reina de la ciudad</t>
  </si>
  <si>
    <t>51380-3831-0007-0000</t>
  </si>
  <si>
    <t>51380-3831-0010-0000</t>
  </si>
  <si>
    <t>51380-3851-0000-0000</t>
  </si>
  <si>
    <t>51390-3921-0001-0000</t>
  </si>
  <si>
    <t>IVA HONORARIOS</t>
  </si>
  <si>
    <t>51390-3921-0002-0000</t>
  </si>
  <si>
    <t>OTROS IMPUESTOS Y DERECHOS</t>
  </si>
  <si>
    <t>51390-3951-0000-0000</t>
  </si>
  <si>
    <t>51390-3961-0000-0000</t>
  </si>
  <si>
    <t>OTROS GASTOS POR RESPONSABILIDADES</t>
  </si>
  <si>
    <t>51390-3981-0000-0000</t>
  </si>
  <si>
    <t>IMPUESTOS SOBRE NÓMINAS</t>
  </si>
  <si>
    <t>51390-3982-0000-0000</t>
  </si>
  <si>
    <t>IMPUESTOS SOBRE NOMINA HONORARIOS ASIMIL</t>
  </si>
  <si>
    <t>52200-0000-0000-0000</t>
  </si>
  <si>
    <t>52220-4242-0001-0000</t>
  </si>
  <si>
    <t>52400-0000-0000-0000</t>
  </si>
  <si>
    <t>52410-4411-0001-0000</t>
  </si>
  <si>
    <t>52410-4411-0002-0000</t>
  </si>
  <si>
    <t>52410-4411-0003-0000</t>
  </si>
  <si>
    <t>52410-4411-0011-0000</t>
  </si>
  <si>
    <t>52410-4411-0015-0000</t>
  </si>
  <si>
    <t>52410-4411-0017-0000</t>
  </si>
  <si>
    <t>52430-4451-0000-0000</t>
  </si>
  <si>
    <t>55100-0000-0000-0000</t>
  </si>
  <si>
    <t>55180-0000-0001-0000</t>
  </si>
  <si>
    <t>SERVICIOS PERSONALES</t>
  </si>
  <si>
    <t>PRIMAS P AÑOS DE SERV EFECTIVOS PRESTAD</t>
  </si>
  <si>
    <t>APORTACIONES PARA SEGUROS</t>
  </si>
  <si>
    <t>AYUDA PARA 10 DE MAYO</t>
  </si>
  <si>
    <t>MATERIALES Y SUMINISTROS</t>
  </si>
  <si>
    <t>PAPEL.Y ACCES.IMPRENTA INTER</t>
  </si>
  <si>
    <t>MATERIAL DIDACTICO Y DE APOYO INFORMATIV</t>
  </si>
  <si>
    <t>PRUDUCTOS ALIMENTICIOS PARA PREPARAR ALI</t>
  </si>
  <si>
    <t>UTENCILIOS PARA EL SERVICIO DE ALIMEN</t>
  </si>
  <si>
    <t>PRODUCTOS MINERALES NO METALICOS</t>
  </si>
  <si>
    <t>VIDRIO Y PRODUCTOS DE VIDRIO</t>
  </si>
  <si>
    <t>FERTILIZANTES, PESTICIDAS Y OTROS AGROQU</t>
  </si>
  <si>
    <t>MEDICINAS Y PRODUCTOS FARMACÉUTICOS</t>
  </si>
  <si>
    <t>REF Y AC MEN D MAQ Y OTROS EQUIPOS</t>
  </si>
  <si>
    <t>SERVICIOS GENERALES</t>
  </si>
  <si>
    <t>ARRENDAMIENTO DE BIENES Y EQUIPO INFORMA</t>
  </si>
  <si>
    <t>SERVICIOS LEGALES</t>
  </si>
  <si>
    <t>SERVICIOS DE CONTABILIDAD</t>
  </si>
  <si>
    <t>HONORARIOS PSICOLOGOS PARTICIPATIVOS</t>
  </si>
  <si>
    <t>SEG. GASTOS CONTRA ACCIDENTES D´LOS NIÑO</t>
  </si>
  <si>
    <t>HONORARIOS</t>
  </si>
  <si>
    <t>HONORARIOS ASIMILABLES A SALARIOS</t>
  </si>
  <si>
    <t>CAPACITADORES POR CONTRATO</t>
  </si>
  <si>
    <t>SERVICIOS DE CAPACITACION</t>
  </si>
  <si>
    <t>SERV D APOYO ADMTIVO FOTOCOP E IMPRESIO</t>
  </si>
  <si>
    <t>SERVICIO DE APOYO ADMINISTRATIVO</t>
  </si>
  <si>
    <t>SERVICIOS DE VIGILANCIA</t>
  </si>
  <si>
    <t>SERVICIOS FINANCIEROS Y BANCARIOS</t>
  </si>
  <si>
    <t>SEGURO DE BIENES PATRIMONIALES</t>
  </si>
  <si>
    <t>INST REP Y MANT MOB EQ ADMON EDU Y REC</t>
  </si>
  <si>
    <t>INST REP Y MANT EQ COMP Y TEC INF</t>
  </si>
  <si>
    <t>OTROS GASTOS DE DIFUSION E INFORMACION</t>
  </si>
  <si>
    <t>PASAJES AEREOS NACIONALES</t>
  </si>
  <si>
    <t>PASAJES TERRESTRES</t>
  </si>
  <si>
    <t>VIATICOS EN EL PAIS</t>
  </si>
  <si>
    <t>Romeria</t>
  </si>
  <si>
    <t>Dia de la familia</t>
  </si>
  <si>
    <t>GASTOS DE REPRESENTACION</t>
  </si>
  <si>
    <t>PENAS MULTAS ACCES Y ACTUALIZACIONES</t>
  </si>
  <si>
    <t>TRANSFERENCIAS AL RESTO DEL SECTOR PÚBLI</t>
  </si>
  <si>
    <t>APOYO ECONOMICO CEMAIV</t>
  </si>
  <si>
    <t>AYUDAS SOCIALES</t>
  </si>
  <si>
    <t>APOYO Y/O AYUDA SOCIAL</t>
  </si>
  <si>
    <t>BECAS</t>
  </si>
  <si>
    <t>APOYO POR SERV. DE REGISTRO</t>
  </si>
  <si>
    <t>PROGRAMA MI CASA DIFERENTE</t>
  </si>
  <si>
    <t>PROGRAMA PUNTOS A MENORES</t>
  </si>
  <si>
    <t>HONORARIOS APOYO Y/O AYUDA SOCIAL</t>
  </si>
  <si>
    <t>DONATIVOS A INSTIT SIN FINES DE LUCRO</t>
  </si>
  <si>
    <t>ESTIMACIONES, DEPRECIACIONES, DETERIOROS</t>
  </si>
  <si>
    <t>DISMINUCION DE BIENES POR PERDIDA</t>
  </si>
  <si>
    <t>31100-0000-0001-0000</t>
  </si>
  <si>
    <t>TRANSF.PARA LA ADQUISIC.D'BIENES MUEBLES</t>
  </si>
  <si>
    <t>APORTACIONES</t>
  </si>
  <si>
    <t>PROPIOS Y MUNICIPAL</t>
  </si>
  <si>
    <t>32100-0000-0000-0000</t>
  </si>
  <si>
    <t>RESULTADOS DEL EJERCICIO(AHORRO/DESAHORRO)</t>
  </si>
  <si>
    <t>MUNICIPAL</t>
  </si>
  <si>
    <t>32200-0000-0001-0000</t>
  </si>
  <si>
    <t>RESULTADO DE EJERCICIOS ANTERIORES</t>
  </si>
  <si>
    <t>32200-0000-0002-0000</t>
  </si>
  <si>
    <t>RESULT. EJERC. ANTERIORES 2013</t>
  </si>
  <si>
    <t>32200-0000-0003-0000</t>
  </si>
  <si>
    <t>RESULT. EJERC. ANTERIORES 2014</t>
  </si>
  <si>
    <t>32200-0000-0004-0000</t>
  </si>
  <si>
    <t>RESULT. EJERC. ANTERIORES 2015</t>
  </si>
  <si>
    <t>32200-0000-0005-0000</t>
  </si>
  <si>
    <t>RESULT. EJERC. ANTERIORES 2016</t>
  </si>
  <si>
    <t>11110-0000-0001-0001</t>
  </si>
  <si>
    <t>CAJA CHICA</t>
  </si>
  <si>
    <t>11110-0000-0001-0002</t>
  </si>
  <si>
    <t>CAJA GASTOS POR COMPROBAR</t>
  </si>
  <si>
    <t>11110-0000-0001-0003</t>
  </si>
  <si>
    <t>CAJA INGRESOS</t>
  </si>
  <si>
    <t>11120-0000-0001-0001</t>
  </si>
  <si>
    <t>BANCOMER 0446491731</t>
  </si>
  <si>
    <t>11120-0000-0002-0004</t>
  </si>
  <si>
    <t>BAJIO 4159646</t>
  </si>
  <si>
    <t>11120-0000-0002-0006</t>
  </si>
  <si>
    <t>BAJIO 9105602-1</t>
  </si>
  <si>
    <t>11120-0000-0002-0007</t>
  </si>
  <si>
    <t>BAJIO 5334</t>
  </si>
  <si>
    <t>11120-0000-0002-0008</t>
  </si>
  <si>
    <t>BAJIO 001000219</t>
  </si>
  <si>
    <t>11120-0000-0002-0009</t>
  </si>
  <si>
    <t>16996951 INCAPACIDADES</t>
  </si>
  <si>
    <t>11120-0000-0003-0001</t>
  </si>
  <si>
    <t>BANORTE 0853696649</t>
  </si>
  <si>
    <t>11140-0000-0002-0002</t>
  </si>
  <si>
    <t>BANORTE 1669084</t>
  </si>
  <si>
    <t>MUEBLES DE OFICINA Y ESTANTERIA</t>
  </si>
  <si>
    <t>EQUIPO DE COMPUTO Y DE TECNOLOGIA DE LA</t>
  </si>
  <si>
    <t>OTROS MOBILIARIOS Y EQUIPO DE ADMINISTRA</t>
  </si>
  <si>
    <t>APARATOS DEPORTIVOS</t>
  </si>
  <si>
    <t>OTRO MOBILIARIO Y EQUIPO EDUCACIONAL Y R</t>
  </si>
  <si>
    <t>EQUIPO MEDICO Y DE LABORATORIO</t>
  </si>
  <si>
    <t>VEHICULOS Y EQUIPO</t>
  </si>
  <si>
    <t>CARROCERIAS Y REMOLQUES</t>
  </si>
  <si>
    <t>EQUIPO DE SEGURIDAD</t>
  </si>
  <si>
    <t>SISTEMAS DE SEGURIDAD</t>
  </si>
  <si>
    <t>MAQUINARIA Y EQUIPO</t>
  </si>
  <si>
    <t>SIST AIRE ACOND CALEF REFRI INDUST COM</t>
  </si>
  <si>
    <t>EQUIPO DE COMUNICACION</t>
  </si>
  <si>
    <t>HERRAMIENTAS Y MAQUINARIA</t>
  </si>
  <si>
    <t>OTROS EQUIPOS</t>
  </si>
  <si>
    <t>11220-0000-0009-0124</t>
  </si>
  <si>
    <t>MARIANA SANCHEZ PEREZ GONZALEZ</t>
  </si>
  <si>
    <t>11220-0000-0009-0126</t>
  </si>
  <si>
    <t>MARCELA ALEJANDRA LOPEZ AGUILERA</t>
  </si>
  <si>
    <t>UNA PARTE SOBREPASA LOS 365 DIAS Y OTRA AUN NO SOBREPASA LOS 90 DIAS</t>
  </si>
  <si>
    <t>11230-0000-0001-0105</t>
  </si>
  <si>
    <t>INST.GUANAJUATENSE P-LAS PERS.CON DISCAP</t>
  </si>
  <si>
    <t>SE CANCELARA EN CUANTO PAGUE</t>
  </si>
  <si>
    <t>BIENES MUEBLES</t>
  </si>
  <si>
    <t>12467-5672-0000-0000</t>
  </si>
  <si>
    <t>REFACCIONES Y ACCESORIOS MAYORES</t>
  </si>
  <si>
    <t>12610-0000-0000-0000</t>
  </si>
  <si>
    <t>DEPRECIACIÓN ACUMULADA DE BIENES INMUEBL</t>
  </si>
  <si>
    <t>12610-0000-5831-0000</t>
  </si>
  <si>
    <t>12630-0000-0000-0000</t>
  </si>
  <si>
    <t>12630-0000-5111-0000</t>
  </si>
  <si>
    <t>12630-0000-5151-0000</t>
  </si>
  <si>
    <t>12630-0000-5191-0000</t>
  </si>
  <si>
    <t>12630-0000-5221-0000</t>
  </si>
  <si>
    <t>12630-0000-5291-0000</t>
  </si>
  <si>
    <t>12630-0000-5311-0000</t>
  </si>
  <si>
    <t>12630-0000-5411-0000</t>
  </si>
  <si>
    <t>12630-0000-5421-0000</t>
  </si>
  <si>
    <t>12630-0000-5511-0000</t>
  </si>
  <si>
    <t>12630-0000-5621-0000</t>
  </si>
  <si>
    <t>12630-0000-5641-0000</t>
  </si>
  <si>
    <t>12630-0000-5651-0000</t>
  </si>
  <si>
    <t>12630-0000-5671-0000</t>
  </si>
  <si>
    <t>12630-0000-5691-0000</t>
  </si>
  <si>
    <t>DEPRECIACIÓN ACUMULADA DE BIENES MUEBLES</t>
  </si>
  <si>
    <t>DEPRECIACION DE MUEBLES DE OFICINA</t>
  </si>
  <si>
    <t>DEPRECIACION EQUIPO DE COMPUTO Y T</t>
  </si>
  <si>
    <t>DEPRECIACION OTROS MOBILIARIOS Y EQUIPOS</t>
  </si>
  <si>
    <t>DEPRECIACION DE APARATOS DEPORTIVOS</t>
  </si>
  <si>
    <t>DEPRECIACION DE OTRO MOB Y EQUIPO EDUCA</t>
  </si>
  <si>
    <t>DEPRECIACION DE EQUIPO MEDICO Y LABORATO</t>
  </si>
  <si>
    <t>DEPRECIACION DE AUTOMOVILES Y EQUIPO TER</t>
  </si>
  <si>
    <t>DEPRECIACION DE CARROCERIAS Y REMOLQUES</t>
  </si>
  <si>
    <t>DEPRECIACION DE EQUIPO DEFENSA Y SEG.</t>
  </si>
  <si>
    <t>DEPRECIACION DE MAQ.Y EQUIPO INDUSDRIAL</t>
  </si>
  <si>
    <t>DEPRECIACION DE AIRE ACONDICIONADO</t>
  </si>
  <si>
    <t>DEPRECIACION DE EQUIPO DE COMUNICACION</t>
  </si>
  <si>
    <t>DEPRECIACION DE HERRAMIENTAS Y MAQUINAS</t>
  </si>
  <si>
    <t>DEPRECIACION DE OTROS EQUIPOS</t>
  </si>
  <si>
    <t>12650-0000-0000-0000</t>
  </si>
  <si>
    <t>AMORTIZACIÓN ACUMULADA DE ACTIVOS INTANG</t>
  </si>
  <si>
    <t>12650-0000-5911-0000</t>
  </si>
  <si>
    <t>SE PAGARA EN EL SIGUIENTE MES Y EN EL CASO DEL ADEUDO QUE SOBREPASA LOS 365 HASTA QUE VENGA SU BENEFICIARIO YA QUE EL TRABAJADOR FALLECIO</t>
  </si>
  <si>
    <t>21120-0000-0001-0008</t>
  </si>
  <si>
    <t>DINAMICA DEL CENTRO, SA DE CV.</t>
  </si>
  <si>
    <t>21120-0000-0001-0052</t>
  </si>
  <si>
    <t>SERVICIOS GASOLINEROS DE MEXICO SA DE CV</t>
  </si>
  <si>
    <t>21120-0000-0001-0184</t>
  </si>
  <si>
    <t>ESPINOS RENDON YOLANDA</t>
  </si>
  <si>
    <t>21120-0000-0001-0428</t>
  </si>
  <si>
    <t>SISTEMAS ASESORES DE LEON SA DE C</t>
  </si>
  <si>
    <t>21120-0000-0001-0438</t>
  </si>
  <si>
    <t>MUÑOZ MUÑOZ EDGAR ADRES</t>
  </si>
  <si>
    <t>21120-0000-0001-0234</t>
  </si>
  <si>
    <t>GASTROART SA DE CV</t>
  </si>
  <si>
    <t>21120-0000-0001-0571</t>
  </si>
  <si>
    <t>RADIOMOVIL DIPSA SA DE CV</t>
  </si>
  <si>
    <t>21120-0000-0001-0640</t>
  </si>
  <si>
    <t>MARIO RODRIGUEZ LOZANO</t>
  </si>
  <si>
    <t>21120-0000-0001-0706</t>
  </si>
  <si>
    <t>SEGURIDAD PRIVADA INTEGRAL MANAVIL SA DE</t>
  </si>
  <si>
    <t>21120-0000-0001-0765</t>
  </si>
  <si>
    <t>SAAVEDRA OLVERA PABLO CESAR</t>
  </si>
  <si>
    <t>21120-0000-0001-0777</t>
  </si>
  <si>
    <t>BIOMEDICS &amp; REHABILITACION SA DE CV</t>
  </si>
  <si>
    <t>21120-0000-0001-0796</t>
  </si>
  <si>
    <t>VÁZQUEZ PÉREZ GRISELDA ANTONIA</t>
  </si>
  <si>
    <t>21120-0000-0001-0810</t>
  </si>
  <si>
    <t>TOVAR CHAVEZ DULCE MA. FERNANDA</t>
  </si>
  <si>
    <t>SE ESTA CHECANDO EL SALDO CON EL PROVEEDOR</t>
  </si>
  <si>
    <t>21190-0000-0009-0024</t>
  </si>
  <si>
    <t>MUNICIPIO DE LEON</t>
  </si>
  <si>
    <t>REEINTEGRO DE RECURSO A MUNICIPIO DE LEON</t>
  </si>
  <si>
    <t>21190-0000-0009-0306</t>
  </si>
  <si>
    <t>MIRIAM ABIGAIL VERA VALDIVIA</t>
  </si>
  <si>
    <t>ADEUDO FONDO DE AHORRO</t>
  </si>
  <si>
    <t>21190-0000-0009-0307</t>
  </si>
  <si>
    <t>SANCHEZ RAMIREZ MARIANA</t>
  </si>
  <si>
    <t>PAGO COMPENSACION CAIC</t>
  </si>
  <si>
    <t>21190-0000-0009-0308</t>
  </si>
  <si>
    <t>PEDRO GOMEZ DE LA ROSA</t>
  </si>
  <si>
    <t>AFECTACIÓN TERRENO DE 1041.79 METROS CUADRADOS DIF LA RESERVA DE DIRECCIÓN DE CENTROS SEGÚN EXPEDIENTE C0315/2014 DEL JUICIO</t>
  </si>
  <si>
    <t>ING. ROMERIA</t>
  </si>
  <si>
    <t>42130-8300-0002-0025</t>
  </si>
  <si>
    <t>42130-8300-0002-0028</t>
  </si>
  <si>
    <t>I. ETIQ. ESTAT. EQUIPAMIENTO</t>
  </si>
  <si>
    <t>EQUIPAMIENTO COMEDORES COMUNITARIOS</t>
  </si>
  <si>
    <t>ING. ETIQ. MPAL. REGULAR. PREDIO RESERVA</t>
  </si>
  <si>
    <t>51230-2312-0000-0000</t>
  </si>
  <si>
    <t>51230-2391-0000-0000</t>
  </si>
  <si>
    <t>51270-2711-0000-0000</t>
  </si>
  <si>
    <t>51270-2751-0000-0000</t>
  </si>
  <si>
    <t>51330-3313-0000-0000</t>
  </si>
  <si>
    <t>51330-3314-0003-0000</t>
  </si>
  <si>
    <t>51350-3512-0000-0000</t>
  </si>
  <si>
    <t>51380-3811-0000-0000</t>
  </si>
  <si>
    <t>51380-3831-0003-0000</t>
  </si>
  <si>
    <t>51380-3831-0008-0000</t>
  </si>
  <si>
    <t>51380-3831-0014-0000</t>
  </si>
  <si>
    <t>52220-4242-0002-0000</t>
  </si>
  <si>
    <t>52220-4242-0003-0000</t>
  </si>
  <si>
    <t>55132-0000-0000-0000</t>
  </si>
  <si>
    <t>55150-0000-5111-0000</t>
  </si>
  <si>
    <t>55150-0000-5151-0000</t>
  </si>
  <si>
    <t>55150-0000-5191-0000</t>
  </si>
  <si>
    <t>55150-0000-5221-0000</t>
  </si>
  <si>
    <t>55150-0000-5291-0000</t>
  </si>
  <si>
    <t>55150-0000-5311-0000</t>
  </si>
  <si>
    <t>55150-0000-5411-0000</t>
  </si>
  <si>
    <t>55150-0000-5421-0000</t>
  </si>
  <si>
    <t>55150-0000-5511-0001</t>
  </si>
  <si>
    <t>55150-0000-5511-0002</t>
  </si>
  <si>
    <t>55150-0000-5621-0000</t>
  </si>
  <si>
    <t>55150-0000-5641-0000</t>
  </si>
  <si>
    <t>55150-0000-5651-0000</t>
  </si>
  <si>
    <t>55150-0000-5671-0000</t>
  </si>
  <si>
    <t>55150-0000-5691-0000</t>
  </si>
  <si>
    <t>55170-0000-5911-0000</t>
  </si>
  <si>
    <t>55990-0000-0003-0000</t>
  </si>
  <si>
    <t>PRODUCTOS FORESTALES ADQUIRIDOS COMO MAT</t>
  </si>
  <si>
    <t>OTROS PRODUCTOS ADQ. MATERIA PRIMA</t>
  </si>
  <si>
    <t>CEMENTO Y PRODUCTOS DE CONCRETO</t>
  </si>
  <si>
    <t>CAL YESO Y PRODUCTOS DE YESO</t>
  </si>
  <si>
    <t>MATERIALES ACCES.Y SUMINISTROS MEDICOS</t>
  </si>
  <si>
    <t>FIBRAS SINTETICAS HULES PLASTICOS</t>
  </si>
  <si>
    <t>VEST Y UNIF DEST A ACT ADMINISTRATIVAS</t>
  </si>
  <si>
    <t>BLANC Y PROD TEXTILES NO PRENDAS D VESTI</t>
  </si>
  <si>
    <t>REF. Y ACCES MEN DE MOB Y EQPO DE ADMON</t>
  </si>
  <si>
    <t>SERVICIOS DE AUDITORIA</t>
  </si>
  <si>
    <t>OTROS SERVICIOS</t>
  </si>
  <si>
    <t>INSTALACIONES</t>
  </si>
  <si>
    <t>DIFUSION POR RADIO, TELEVISION Y OTROS M</t>
  </si>
  <si>
    <t>GASTOS DE CEREMONIAL</t>
  </si>
  <si>
    <t>Cabalgata de reyes</t>
  </si>
  <si>
    <t>Dia del niño</t>
  </si>
  <si>
    <t>Gira de invierno</t>
  </si>
  <si>
    <t>CONSEJO COORDINADOR CLUBES (CUOTA)</t>
  </si>
  <si>
    <t>APOYO ECONOMICO CAIC (CENTROS)</t>
  </si>
  <si>
    <t>APOYO ECONOMICO CADI</t>
  </si>
  <si>
    <t>DEPRECIACIÓN DE EDIFICIOS NO RESIDENCIAL</t>
  </si>
  <si>
    <t>EQ D COMPUTO Y D TECNOLOGIAS D INFORMACI</t>
  </si>
  <si>
    <t>OTROS MOBILIARIOS Y EQUIPOS DE VALOR</t>
  </si>
  <si>
    <t>OTROS MOBILIARIOS Y EQUIPO EDUCACIONAL R</t>
  </si>
  <si>
    <t>AUTOMOVILES Y EQUIPO TERRESTRE</t>
  </si>
  <si>
    <t>CARROCERÍAS Y REMOLQUES</t>
  </si>
  <si>
    <t>SISTEMA DE SEGURIDAD</t>
  </si>
  <si>
    <t>MAQUINARIA Y EQUIPO INDUSTRIAL</t>
  </si>
  <si>
    <t>SISTEMA AIRE ACONDICIONADO CALEFACCIÓN R</t>
  </si>
  <si>
    <t>EQUIPO DE COMUNICACIÓN</t>
  </si>
  <si>
    <t>HERRAMINETAS Y MAQUINAS-HERRAMIENTAS</t>
  </si>
  <si>
    <t>OTROS GASTOS VARIOS</t>
  </si>
  <si>
    <t>11120-0000-0001-0005</t>
  </si>
  <si>
    <t>BANCOMER 0194329600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</si>
  <si>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</si>
  <si>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</si>
  <si>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</si>
  <si>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</si>
  <si>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</si>
  <si>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</si>
  <si>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</si>
  <si>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</si>
  <si>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</si>
  <si>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</si>
  <si>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</si>
  <si>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</si>
  <si>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</si>
  <si>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</si>
  <si>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</si>
  <si>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</si>
  <si>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</si>
  <si>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</si>
  <si>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</si>
  <si>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</si>
  <si>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</si>
  <si>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</si>
  <si>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</si>
  <si>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</si>
  <si>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LINEAL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</si>
</sst>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70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/>
    </xf>
    <xf numFmtId="0" fontId="3" fillId="0" borderId="0" xfId="3" applyFont="1" applyFill="1"/>
    <xf numFmtId="0" fontId="13" fillId="0" borderId="18" xfId="3" applyFont="1" applyFill="1" applyBorder="1" applyAlignment="1">
      <alignment horizontal="center" vertical="center" wrapText="1"/>
    </xf>
    <xf numFmtId="0" fontId="13" fillId="0" borderId="20" xfId="3" applyFont="1" applyFill="1" applyBorder="1" applyAlignment="1">
      <alignment horizontal="center" vertical="center" wrapText="1"/>
    </xf>
    <xf numFmtId="0" fontId="9" fillId="0" borderId="1" xfId="4" applyFont="1" applyFill="1" applyBorder="1"/>
    <xf numFmtId="0" fontId="9" fillId="0" borderId="3" xfId="4" applyFont="1" applyFill="1" applyBorder="1"/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9" fillId="0" borderId="0" xfId="0" applyFont="1"/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6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25" xfId="0" applyFont="1" applyFill="1" applyBorder="1" applyAlignment="1">
      <alignment horizontal="center" vertical="center" wrapText="1"/>
    </xf>
    <xf numFmtId="4" fontId="2" fillId="2" borderId="25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25" xfId="0" applyNumberFormat="1" applyFont="1" applyFill="1" applyBorder="1" applyAlignment="1">
      <alignment horizontal="right" wrapText="1"/>
    </xf>
    <xf numFmtId="4" fontId="13" fillId="3" borderId="26" xfId="0" applyNumberFormat="1" applyFont="1" applyFill="1" applyBorder="1" applyAlignment="1">
      <alignment wrapText="1"/>
    </xf>
    <xf numFmtId="4" fontId="13" fillId="3" borderId="26" xfId="0" applyNumberFormat="1" applyFont="1" applyFill="1" applyBorder="1" applyAlignment="1">
      <alignment horizontal="right" wrapText="1"/>
    </xf>
    <xf numFmtId="0" fontId="13" fillId="3" borderId="19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27" xfId="0" applyNumberFormat="1" applyFont="1" applyFill="1" applyBorder="1" applyAlignment="1">
      <alignment wrapText="1"/>
    </xf>
    <xf numFmtId="4" fontId="13" fillId="3" borderId="27" xfId="0" applyNumberFormat="1" applyFont="1" applyFill="1" applyBorder="1" applyAlignment="1">
      <alignment horizontal="right" wrapText="1"/>
    </xf>
    <xf numFmtId="0" fontId="13" fillId="3" borderId="20" xfId="0" applyFont="1" applyFill="1" applyBorder="1" applyAlignment="1">
      <alignment horizontal="left" wrapText="1"/>
    </xf>
    <xf numFmtId="4" fontId="9" fillId="0" borderId="27" xfId="0" applyNumberFormat="1" applyFont="1" applyFill="1" applyBorder="1" applyAlignment="1">
      <alignment wrapText="1"/>
    </xf>
    <xf numFmtId="49" fontId="9" fillId="0" borderId="27" xfId="0" applyNumberFormat="1" applyFont="1" applyFill="1" applyBorder="1" applyAlignment="1">
      <alignment wrapText="1"/>
    </xf>
    <xf numFmtId="49" fontId="9" fillId="0" borderId="20" xfId="0" applyNumberFormat="1" applyFont="1" applyFill="1" applyBorder="1" applyAlignment="1">
      <alignment wrapText="1"/>
    </xf>
    <xf numFmtId="4" fontId="13" fillId="3" borderId="19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0" xfId="0" applyNumberFormat="1" applyFont="1" applyFill="1" applyBorder="1" applyAlignment="1">
      <alignment wrapText="1"/>
    </xf>
    <xf numFmtId="0" fontId="13" fillId="3" borderId="20" xfId="0" applyFont="1" applyFill="1" applyBorder="1" applyAlignment="1">
      <alignment wrapText="1"/>
    </xf>
    <xf numFmtId="4" fontId="9" fillId="0" borderId="20" xfId="0" applyNumberFormat="1" applyFont="1" applyFill="1" applyBorder="1" applyAlignment="1">
      <alignment wrapText="1"/>
    </xf>
    <xf numFmtId="49" fontId="13" fillId="2" borderId="20" xfId="1" applyNumberFormat="1" applyFont="1" applyFill="1" applyBorder="1" applyAlignment="1">
      <alignment horizontal="center" vertical="center" wrapText="1"/>
    </xf>
    <xf numFmtId="4" fontId="13" fillId="2" borderId="20" xfId="1" applyNumberFormat="1" applyFont="1" applyFill="1" applyBorder="1" applyAlignment="1">
      <alignment horizontal="center" vertical="center" wrapText="1"/>
    </xf>
    <xf numFmtId="0" fontId="13" fillId="2" borderId="20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28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18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19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0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0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29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7" fillId="0" borderId="0" xfId="2" applyNumberFormat="1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0" fontId="13" fillId="2" borderId="27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5" borderId="1" xfId="2" applyFont="1" applyFill="1" applyBorder="1" applyAlignment="1">
      <alignment horizontal="left" vertical="top"/>
    </xf>
    <xf numFmtId="0" fontId="13" fillId="2" borderId="20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18" xfId="0" applyFont="1" applyBorder="1" applyAlignment="1"/>
    <xf numFmtId="4" fontId="9" fillId="0" borderId="20" xfId="1" applyNumberFormat="1" applyFont="1" applyBorder="1" applyAlignment="1"/>
    <xf numFmtId="0" fontId="9" fillId="0" borderId="20" xfId="0" applyFont="1" applyBorder="1" applyAlignment="1"/>
    <xf numFmtId="0" fontId="13" fillId="2" borderId="20" xfId="0" applyFont="1" applyFill="1" applyBorder="1" applyAlignment="1">
      <alignment horizontal="center" vertical="center" wrapText="1"/>
    </xf>
    <xf numFmtId="0" fontId="13" fillId="0" borderId="23" xfId="0" applyFont="1" applyBorder="1" applyAlignment="1"/>
    <xf numFmtId="4" fontId="13" fillId="0" borderId="23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0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25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25" xfId="1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9" fontId="9" fillId="0" borderId="25" xfId="0" applyNumberFormat="1" applyFont="1" applyFill="1" applyBorder="1" applyAlignment="1">
      <alignment wrapText="1"/>
    </xf>
    <xf numFmtId="4" fontId="13" fillId="3" borderId="26" xfId="1" applyNumberFormat="1" applyFont="1" applyFill="1" applyBorder="1" applyAlignment="1">
      <alignment wrapText="1"/>
    </xf>
    <xf numFmtId="0" fontId="13" fillId="3" borderId="30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1" xfId="0" applyNumberFormat="1" applyFont="1" applyFill="1" applyBorder="1" applyAlignment="1">
      <alignment wrapText="1"/>
    </xf>
    <xf numFmtId="0" fontId="13" fillId="3" borderId="27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0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19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18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13" fillId="3" borderId="27" xfId="0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27" xfId="7" applyNumberFormat="1" applyFont="1" applyFill="1" applyBorder="1" applyAlignment="1">
      <alignment wrapText="1"/>
    </xf>
    <xf numFmtId="2" fontId="13" fillId="2" borderId="18" xfId="1" applyNumberFormat="1" applyFont="1" applyFill="1" applyBorder="1" applyAlignment="1">
      <alignment horizontal="center" vertical="center" wrapText="1"/>
    </xf>
    <xf numFmtId="2" fontId="13" fillId="2" borderId="20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25" xfId="0" applyNumberFormat="1" applyFont="1" applyFill="1" applyBorder="1" applyAlignment="1">
      <alignment wrapText="1"/>
    </xf>
    <xf numFmtId="4" fontId="13" fillId="2" borderId="20" xfId="0" applyNumberFormat="1" applyFont="1" applyFill="1" applyBorder="1" applyAlignment="1">
      <alignment horizontal="center" vertical="center" wrapText="1"/>
    </xf>
    <xf numFmtId="0" fontId="18" fillId="0" borderId="0" xfId="0" applyFont="1" applyBorder="1"/>
    <xf numFmtId="0" fontId="9" fillId="0" borderId="20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2" fillId="0" borderId="23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0" xfId="0" applyNumberFormat="1" applyFont="1" applyFill="1" applyBorder="1" applyAlignment="1">
      <alignment horizontal="center"/>
    </xf>
    <xf numFmtId="4" fontId="13" fillId="3" borderId="24" xfId="0" applyNumberFormat="1" applyFont="1" applyFill="1" applyBorder="1" applyAlignment="1">
      <alignment horizontal="right"/>
    </xf>
    <xf numFmtId="0" fontId="19" fillId="3" borderId="20" xfId="0" applyFont="1" applyFill="1" applyBorder="1" applyAlignment="1">
      <alignment wrapText="1"/>
    </xf>
    <xf numFmtId="10" fontId="9" fillId="0" borderId="20" xfId="0" applyNumberFormat="1" applyFont="1" applyFill="1" applyBorder="1" applyAlignment="1">
      <alignment horizontal="right"/>
    </xf>
    <xf numFmtId="4" fontId="9" fillId="0" borderId="24" xfId="0" applyNumberFormat="1" applyFont="1" applyFill="1" applyBorder="1" applyAlignment="1">
      <alignment horizontal="right"/>
    </xf>
    <xf numFmtId="0" fontId="20" fillId="0" borderId="20" xfId="0" applyFont="1" applyBorder="1" applyAlignment="1">
      <alignment wrapText="1"/>
    </xf>
    <xf numFmtId="0" fontId="20" fillId="0" borderId="24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32" xfId="0" applyNumberFormat="1" applyFont="1" applyFill="1" applyBorder="1" applyAlignment="1">
      <alignment horizontal="right"/>
    </xf>
    <xf numFmtId="4" fontId="9" fillId="0" borderId="33" xfId="0" applyNumberFormat="1" applyFont="1" applyFill="1" applyBorder="1" applyAlignment="1">
      <alignment horizontal="right"/>
    </xf>
    <xf numFmtId="0" fontId="3" fillId="0" borderId="33" xfId="3" applyFont="1" applyBorder="1" applyAlignment="1">
      <alignment vertical="top" wrapText="1"/>
    </xf>
    <xf numFmtId="0" fontId="3" fillId="0" borderId="33" xfId="3" applyNumberFormat="1" applyFont="1" applyFill="1" applyBorder="1" applyAlignment="1">
      <alignment horizontal="center" vertical="top"/>
    </xf>
    <xf numFmtId="4" fontId="9" fillId="0" borderId="21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19" fillId="3" borderId="1" xfId="0" applyFont="1" applyFill="1" applyBorder="1" applyAlignment="1">
      <alignment vertical="center"/>
    </xf>
    <xf numFmtId="0" fontId="16" fillId="3" borderId="1" xfId="3" applyFont="1" applyFill="1" applyBorder="1" applyAlignment="1" applyProtection="1">
      <alignment horizontal="center" vertical="top"/>
      <protection hidden="1"/>
    </xf>
    <xf numFmtId="4" fontId="20" fillId="0" borderId="1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0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vertical="center"/>
    </xf>
    <xf numFmtId="0" fontId="13" fillId="2" borderId="34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35" xfId="2" applyFont="1" applyFill="1" applyBorder="1" applyAlignment="1">
      <alignment horizontal="left" vertical="top"/>
    </xf>
    <xf numFmtId="0" fontId="2" fillId="2" borderId="36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19" fillId="3" borderId="2" xfId="0" applyFont="1" applyFill="1" applyBorder="1" applyAlignment="1">
      <alignment vertical="center"/>
    </xf>
    <xf numFmtId="0" fontId="21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0" fontId="20" fillId="0" borderId="2" xfId="0" applyFont="1" applyFill="1" applyBorder="1" applyAlignment="1">
      <alignment horizontal="left" vertical="center" indent="1"/>
    </xf>
    <xf numFmtId="0" fontId="20" fillId="0" borderId="10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/>
    <xf numFmtId="0" fontId="19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35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0" fontId="3" fillId="0" borderId="20" xfId="3" applyFont="1" applyFill="1" applyBorder="1" applyAlignment="1">
      <alignment horizontal="center"/>
    </xf>
    <xf numFmtId="0" fontId="23" fillId="0" borderId="0" xfId="0" applyFont="1" applyAlignment="1">
      <alignment horizontal="justify" vertical="center"/>
    </xf>
    <xf numFmtId="0" fontId="23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0" xfId="3" applyFont="1" applyFill="1" applyBorder="1"/>
    <xf numFmtId="0" fontId="9" fillId="0" borderId="20" xfId="0" applyFont="1" applyBorder="1" applyAlignment="1">
      <alignment horizontal="justify" vertical="center" wrapText="1"/>
    </xf>
    <xf numFmtId="0" fontId="13" fillId="0" borderId="20" xfId="0" applyFont="1" applyBorder="1" applyAlignment="1">
      <alignment horizontal="justify" vertical="center" wrapText="1"/>
    </xf>
    <xf numFmtId="0" fontId="2" fillId="0" borderId="20" xfId="3" applyFont="1" applyFill="1" applyBorder="1" applyAlignment="1">
      <alignment horizontal="center"/>
    </xf>
    <xf numFmtId="0" fontId="3" fillId="0" borderId="20" xfId="3" applyFont="1" applyFill="1" applyBorder="1" applyAlignment="1">
      <alignment wrapText="1"/>
    </xf>
    <xf numFmtId="0" fontId="3" fillId="0" borderId="20" xfId="3" applyFont="1" applyFill="1" applyBorder="1" applyAlignment="1">
      <alignment horizontal="left"/>
    </xf>
    <xf numFmtId="0" fontId="3" fillId="0" borderId="20" xfId="3" applyFont="1" applyFill="1" applyBorder="1" applyAlignment="1">
      <alignment horizontal="left" wrapText="1"/>
    </xf>
    <xf numFmtId="0" fontId="2" fillId="0" borderId="20" xfId="3" applyFont="1" applyFill="1" applyBorder="1" applyAlignment="1">
      <alignment wrapText="1"/>
    </xf>
    <xf numFmtId="0" fontId="2" fillId="0" borderId="20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3" fillId="0" borderId="0" xfId="0" applyFont="1" applyAlignment="1">
      <alignment vertical="center"/>
    </xf>
    <xf numFmtId="49" fontId="13" fillId="0" borderId="20" xfId="0" applyNumberFormat="1" applyFont="1" applyFill="1" applyBorder="1" applyAlignment="1">
      <alignment wrapText="1"/>
    </xf>
    <xf numFmtId="4" fontId="13" fillId="6" borderId="20" xfId="0" applyNumberFormat="1" applyFont="1" applyFill="1" applyBorder="1" applyAlignment="1">
      <alignment wrapText="1"/>
    </xf>
    <xf numFmtId="4" fontId="9" fillId="6" borderId="20" xfId="0" applyNumberFormat="1" applyFont="1" applyFill="1" applyBorder="1" applyAlignment="1">
      <alignment wrapText="1"/>
    </xf>
    <xf numFmtId="49" fontId="13" fillId="0" borderId="27" xfId="0" applyNumberFormat="1" applyFont="1" applyFill="1" applyBorder="1" applyAlignment="1">
      <alignment wrapText="1"/>
    </xf>
    <xf numFmtId="0" fontId="9" fillId="0" borderId="1" xfId="0" applyFont="1" applyBorder="1" applyAlignment="1">
      <alignment vertical="top" wrapText="1"/>
    </xf>
    <xf numFmtId="43" fontId="1" fillId="0" borderId="1" xfId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9" fontId="13" fillId="0" borderId="1" xfId="0" applyNumberFormat="1" applyFont="1" applyFill="1" applyBorder="1" applyAlignment="1">
      <alignment wrapText="1"/>
    </xf>
    <xf numFmtId="4" fontId="13" fillId="0" borderId="1" xfId="1" applyNumberFormat="1" applyFont="1" applyFill="1" applyBorder="1" applyAlignment="1">
      <alignment wrapText="1"/>
    </xf>
    <xf numFmtId="0" fontId="10" fillId="0" borderId="0" xfId="0" applyFont="1" applyAlignment="1">
      <alignment wrapText="1"/>
    </xf>
    <xf numFmtId="4" fontId="9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4" fontId="1" fillId="0" borderId="1" xfId="0" applyNumberFormat="1" applyFont="1" applyFill="1" applyBorder="1" applyAlignment="1">
      <alignment wrapText="1"/>
    </xf>
    <xf numFmtId="4" fontId="7" fillId="0" borderId="1" xfId="0" applyNumberFormat="1" applyFont="1" applyFill="1" applyBorder="1" applyAlignment="1">
      <alignment vertical="justify" wrapText="1"/>
    </xf>
    <xf numFmtId="4" fontId="1" fillId="0" borderId="1" xfId="0" applyNumberFormat="1" applyFont="1" applyFill="1" applyBorder="1" applyAlignment="1">
      <alignment vertical="justify" wrapText="1"/>
    </xf>
    <xf numFmtId="49" fontId="13" fillId="0" borderId="1" xfId="0" applyNumberFormat="1" applyFont="1" applyBorder="1"/>
    <xf numFmtId="0" fontId="1" fillId="0" borderId="1" xfId="0" applyFont="1" applyBorder="1"/>
    <xf numFmtId="10" fontId="1" fillId="0" borderId="1" xfId="7" applyNumberFormat="1" applyFont="1" applyFill="1" applyBorder="1" applyAlignment="1">
      <alignment wrapText="1"/>
    </xf>
    <xf numFmtId="9" fontId="13" fillId="3" borderId="24" xfId="8" applyFont="1" applyFill="1" applyBorder="1" applyAlignment="1">
      <alignment horizontal="right"/>
    </xf>
    <xf numFmtId="0" fontId="13" fillId="0" borderId="1" xfId="0" applyFont="1" applyBorder="1" applyAlignment="1">
      <alignment wrapText="1"/>
    </xf>
    <xf numFmtId="0" fontId="24" fillId="0" borderId="0" xfId="0" applyFont="1" applyAlignment="1">
      <alignment wrapText="1"/>
    </xf>
    <xf numFmtId="0" fontId="9" fillId="0" borderId="1" xfId="4" quotePrefix="1" applyFont="1" applyFill="1" applyBorder="1"/>
    <xf numFmtId="43" fontId="13" fillId="0" borderId="20" xfId="9" applyFont="1" applyFill="1" applyBorder="1" applyAlignment="1">
      <alignment horizontal="center" vertical="center" wrapText="1"/>
    </xf>
    <xf numFmtId="10" fontId="9" fillId="0" borderId="1" xfId="8" applyNumberFormat="1" applyFont="1" applyBorder="1" applyAlignment="1">
      <alignment wrapText="1"/>
    </xf>
    <xf numFmtId="0" fontId="11" fillId="4" borderId="16" xfId="0" applyFont="1" applyFill="1" applyBorder="1" applyAlignment="1" applyProtection="1">
      <alignment horizontal="center" vertical="center"/>
      <protection locked="0"/>
    </xf>
    <xf numFmtId="0" fontId="11" fillId="4" borderId="17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2" fillId="0" borderId="23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</cellXfs>
  <cellStyles count="10">
    <cellStyle name="Millares" xfId="9" builtinId="3"/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" xfId="8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11</xdr:row>
      <xdr:rowOff>28575</xdr:rowOff>
    </xdr:from>
    <xdr:to>
      <xdr:col>4</xdr:col>
      <xdr:colOff>793751</xdr:colOff>
      <xdr:row>21</xdr:row>
      <xdr:rowOff>33336</xdr:rowOff>
    </xdr:to>
    <xdr:sp macro="" textlink="">
      <xdr:nvSpPr>
        <xdr:cNvPr id="2" name="1 CuadroTexto"/>
        <xdr:cNvSpPr txBox="1"/>
      </xdr:nvSpPr>
      <xdr:spPr>
        <a:xfrm>
          <a:off x="5514975" y="1943100"/>
          <a:ext cx="2222501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 número, nombre y concepto de la cuenta en particular dependerá de cada ente.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44"/>
  <sheetViews>
    <sheetView tabSelected="1" zoomScaleNormal="100" zoomScaleSheetLayoutView="100" workbookViewId="0">
      <pane ySplit="2" topLeftCell="A3" activePane="bottomLeft" state="frozen"/>
      <selection activeCell="A14" sqref="A14:B14"/>
      <selection pane="bottomLeft" activeCell="A41" sqref="A41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 x14ac:dyDescent="0.2">
      <c r="A1" s="358" t="s">
        <v>94</v>
      </c>
      <c r="B1" s="359"/>
      <c r="C1" s="1"/>
    </row>
    <row r="2" spans="1:3" ht="15" customHeight="1" x14ac:dyDescent="0.2">
      <c r="A2" s="70" t="s">
        <v>92</v>
      </c>
      <c r="B2" s="71" t="s">
        <v>93</v>
      </c>
    </row>
    <row r="3" spans="1:3" x14ac:dyDescent="0.2">
      <c r="A3" s="50"/>
      <c r="B3" s="54"/>
    </row>
    <row r="4" spans="1:3" x14ac:dyDescent="0.2">
      <c r="A4" s="51"/>
      <c r="B4" s="55" t="s">
        <v>98</v>
      </c>
    </row>
    <row r="5" spans="1:3" x14ac:dyDescent="0.2">
      <c r="A5" s="51"/>
      <c r="B5" s="55"/>
    </row>
    <row r="6" spans="1:3" x14ac:dyDescent="0.2">
      <c r="A6" s="51"/>
      <c r="B6" s="57" t="s">
        <v>0</v>
      </c>
    </row>
    <row r="7" spans="1:3" x14ac:dyDescent="0.2">
      <c r="A7" s="51" t="s">
        <v>1</v>
      </c>
      <c r="B7" s="56" t="s">
        <v>2</v>
      </c>
    </row>
    <row r="8" spans="1:3" x14ac:dyDescent="0.2">
      <c r="A8" s="51" t="s">
        <v>3</v>
      </c>
      <c r="B8" s="56" t="s">
        <v>4</v>
      </c>
    </row>
    <row r="9" spans="1:3" x14ac:dyDescent="0.2">
      <c r="A9" s="51" t="s">
        <v>5</v>
      </c>
      <c r="B9" s="56" t="s">
        <v>6</v>
      </c>
    </row>
    <row r="10" spans="1:3" x14ac:dyDescent="0.2">
      <c r="A10" s="51" t="s">
        <v>7</v>
      </c>
      <c r="B10" s="56" t="s">
        <v>8</v>
      </c>
    </row>
    <row r="11" spans="1:3" x14ac:dyDescent="0.2">
      <c r="A11" s="51" t="s">
        <v>9</v>
      </c>
      <c r="B11" s="56" t="s">
        <v>10</v>
      </c>
    </row>
    <row r="12" spans="1:3" x14ac:dyDescent="0.2">
      <c r="A12" s="51" t="s">
        <v>11</v>
      </c>
      <c r="B12" s="56" t="s">
        <v>12</v>
      </c>
    </row>
    <row r="13" spans="1:3" x14ac:dyDescent="0.2">
      <c r="A13" s="51" t="s">
        <v>13</v>
      </c>
      <c r="B13" s="56" t="s">
        <v>14</v>
      </c>
    </row>
    <row r="14" spans="1:3" x14ac:dyDescent="0.2">
      <c r="A14" s="51" t="s">
        <v>15</v>
      </c>
      <c r="B14" s="56" t="s">
        <v>16</v>
      </c>
    </row>
    <row r="15" spans="1:3" x14ac:dyDescent="0.2">
      <c r="A15" s="51" t="s">
        <v>17</v>
      </c>
      <c r="B15" s="56" t="s">
        <v>18</v>
      </c>
    </row>
    <row r="16" spans="1:3" x14ac:dyDescent="0.2">
      <c r="A16" s="51" t="s">
        <v>19</v>
      </c>
      <c r="B16" s="56" t="s">
        <v>20</v>
      </c>
    </row>
    <row r="17" spans="1:2" x14ac:dyDescent="0.2">
      <c r="A17" s="51" t="s">
        <v>21</v>
      </c>
      <c r="B17" s="56" t="s">
        <v>22</v>
      </c>
    </row>
    <row r="18" spans="1:2" x14ac:dyDescent="0.2">
      <c r="A18" s="51" t="s">
        <v>23</v>
      </c>
      <c r="B18" s="56" t="s">
        <v>24</v>
      </c>
    </row>
    <row r="19" spans="1:2" x14ac:dyDescent="0.2">
      <c r="A19" s="51" t="s">
        <v>25</v>
      </c>
      <c r="B19" s="56" t="s">
        <v>26</v>
      </c>
    </row>
    <row r="20" spans="1:2" x14ac:dyDescent="0.2">
      <c r="A20" s="51" t="s">
        <v>27</v>
      </c>
      <c r="B20" s="56" t="s">
        <v>28</v>
      </c>
    </row>
    <row r="21" spans="1:2" x14ac:dyDescent="0.2">
      <c r="A21" s="51" t="s">
        <v>106</v>
      </c>
      <c r="B21" s="56" t="s">
        <v>29</v>
      </c>
    </row>
    <row r="22" spans="1:2" x14ac:dyDescent="0.2">
      <c r="A22" s="51" t="s">
        <v>107</v>
      </c>
      <c r="B22" s="56" t="s">
        <v>30</v>
      </c>
    </row>
    <row r="23" spans="1:2" x14ac:dyDescent="0.2">
      <c r="A23" s="51" t="s">
        <v>108</v>
      </c>
      <c r="B23" s="56" t="s">
        <v>31</v>
      </c>
    </row>
    <row r="24" spans="1:2" x14ac:dyDescent="0.2">
      <c r="A24" s="51" t="s">
        <v>32</v>
      </c>
      <c r="B24" s="56" t="s">
        <v>33</v>
      </c>
    </row>
    <row r="25" spans="1:2" x14ac:dyDescent="0.2">
      <c r="A25" s="51" t="s">
        <v>34</v>
      </c>
      <c r="B25" s="56" t="s">
        <v>35</v>
      </c>
    </row>
    <row r="26" spans="1:2" x14ac:dyDescent="0.2">
      <c r="A26" s="51" t="s">
        <v>36</v>
      </c>
      <c r="B26" s="56" t="s">
        <v>37</v>
      </c>
    </row>
    <row r="27" spans="1:2" x14ac:dyDescent="0.2">
      <c r="A27" s="51" t="s">
        <v>38</v>
      </c>
      <c r="B27" s="56" t="s">
        <v>39</v>
      </c>
    </row>
    <row r="28" spans="1:2" x14ac:dyDescent="0.2">
      <c r="A28" s="51" t="s">
        <v>104</v>
      </c>
      <c r="B28" s="56" t="s">
        <v>105</v>
      </c>
    </row>
    <row r="29" spans="1:2" x14ac:dyDescent="0.2">
      <c r="A29" s="51"/>
      <c r="B29" s="56"/>
    </row>
    <row r="30" spans="1:2" x14ac:dyDescent="0.2">
      <c r="A30" s="51"/>
      <c r="B30" s="57"/>
    </row>
    <row r="31" spans="1:2" x14ac:dyDescent="0.2">
      <c r="A31" s="51" t="s">
        <v>102</v>
      </c>
      <c r="B31" s="56" t="s">
        <v>96</v>
      </c>
    </row>
    <row r="32" spans="1:2" x14ac:dyDescent="0.2">
      <c r="A32" s="51" t="s">
        <v>103</v>
      </c>
      <c r="B32" s="56" t="s">
        <v>97</v>
      </c>
    </row>
    <row r="33" spans="1:3" x14ac:dyDescent="0.2">
      <c r="A33" s="51"/>
      <c r="B33" s="56"/>
    </row>
    <row r="34" spans="1:3" x14ac:dyDescent="0.2">
      <c r="A34" s="51"/>
      <c r="B34" s="55" t="s">
        <v>99</v>
      </c>
    </row>
    <row r="35" spans="1:3" x14ac:dyDescent="0.2">
      <c r="A35" s="51" t="s">
        <v>101</v>
      </c>
      <c r="B35" s="56" t="s">
        <v>41</v>
      </c>
    </row>
    <row r="36" spans="1:3" x14ac:dyDescent="0.2">
      <c r="A36" s="51"/>
      <c r="B36" s="56" t="s">
        <v>42</v>
      </c>
    </row>
    <row r="37" spans="1:3" ht="12" thickBot="1" x14ac:dyDescent="0.25">
      <c r="A37" s="52"/>
      <c r="B37" s="53"/>
    </row>
    <row r="39" spans="1:3" x14ac:dyDescent="0.2">
      <c r="A39" s="72" t="s">
        <v>109</v>
      </c>
      <c r="B39" s="73"/>
      <c r="C39" s="73"/>
    </row>
    <row r="40" spans="1:3" x14ac:dyDescent="0.2">
      <c r="A40" s="74"/>
      <c r="B40" s="73"/>
      <c r="C40" s="73"/>
    </row>
    <row r="41" spans="1:3" x14ac:dyDescent="0.2">
      <c r="A41" s="75"/>
      <c r="B41" s="76"/>
      <c r="C41" s="75"/>
    </row>
    <row r="42" spans="1:3" x14ac:dyDescent="0.2">
      <c r="A42" s="77"/>
      <c r="B42" s="75"/>
      <c r="C42" s="75"/>
    </row>
    <row r="43" spans="1:3" x14ac:dyDescent="0.2">
      <c r="A43" s="77"/>
      <c r="B43" s="75"/>
      <c r="C43" s="77"/>
    </row>
    <row r="44" spans="1:3" x14ac:dyDescent="0.2">
      <c r="A44" s="77"/>
      <c r="B44" s="83"/>
      <c r="C44" s="83"/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Normal="100" zoomScaleSheetLayoutView="100" workbookViewId="0">
      <selection activeCell="A3" sqref="A3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5" width="17.7109375" style="6" customWidth="1"/>
    <col min="6" max="6" width="17.7109375" style="69" customWidth="1"/>
    <col min="7" max="16384" width="11.42578125" style="69"/>
  </cols>
  <sheetData>
    <row r="1" spans="1:6" ht="11.25" customHeight="1" x14ac:dyDescent="0.2">
      <c r="A1" s="3" t="s">
        <v>43</v>
      </c>
      <c r="B1" s="3"/>
      <c r="C1" s="140"/>
      <c r="D1" s="140"/>
      <c r="E1" s="140"/>
      <c r="F1" s="5"/>
    </row>
    <row r="2" spans="1:6" ht="11.25" customHeight="1" x14ac:dyDescent="0.2">
      <c r="A2" s="3" t="s">
        <v>100</v>
      </c>
      <c r="B2" s="3"/>
      <c r="C2" s="140"/>
      <c r="D2" s="140"/>
      <c r="E2" s="140"/>
    </row>
    <row r="3" spans="1:6" ht="11.25" customHeight="1" x14ac:dyDescent="0.2">
      <c r="A3" s="3"/>
      <c r="B3" s="3"/>
      <c r="C3" s="140"/>
      <c r="D3" s="140"/>
      <c r="E3" s="140"/>
    </row>
    <row r="4" spans="1:6" ht="11.25" customHeight="1" x14ac:dyDescent="0.2"/>
    <row r="5" spans="1:6" ht="11.25" customHeight="1" x14ac:dyDescent="0.2">
      <c r="A5" s="202" t="s">
        <v>199</v>
      </c>
      <c r="B5" s="202"/>
      <c r="C5" s="199"/>
      <c r="D5" s="199"/>
      <c r="E5" s="199"/>
      <c r="F5" s="81" t="s">
        <v>196</v>
      </c>
    </row>
    <row r="6" spans="1:6" s="7" customFormat="1" x14ac:dyDescent="0.2">
      <c r="A6" s="16"/>
      <c r="B6" s="16"/>
      <c r="C6" s="199"/>
      <c r="D6" s="199"/>
      <c r="E6" s="199"/>
    </row>
    <row r="7" spans="1:6" ht="15" customHeight="1" x14ac:dyDescent="0.2">
      <c r="A7" s="119" t="s">
        <v>45</v>
      </c>
      <c r="B7" s="118" t="s">
        <v>46</v>
      </c>
      <c r="C7" s="184" t="s">
        <v>47</v>
      </c>
      <c r="D7" s="184" t="s">
        <v>48</v>
      </c>
      <c r="E7" s="184" t="s">
        <v>49</v>
      </c>
      <c r="F7" s="183" t="s">
        <v>179</v>
      </c>
    </row>
    <row r="8" spans="1:6" x14ac:dyDescent="0.2">
      <c r="A8" s="139" t="s">
        <v>519</v>
      </c>
      <c r="B8" s="139" t="s">
        <v>520</v>
      </c>
      <c r="C8" s="113"/>
      <c r="D8" s="195"/>
      <c r="E8" s="195"/>
      <c r="F8" s="194"/>
    </row>
    <row r="9" spans="1:6" x14ac:dyDescent="0.2">
      <c r="A9" s="176" t="s">
        <v>521</v>
      </c>
      <c r="B9" s="176" t="s">
        <v>522</v>
      </c>
      <c r="C9" s="113">
        <v>19087.8</v>
      </c>
      <c r="D9" s="195">
        <v>19087.8</v>
      </c>
      <c r="E9" s="195">
        <v>0</v>
      </c>
      <c r="F9" s="194"/>
    </row>
    <row r="10" spans="1:6" x14ac:dyDescent="0.2">
      <c r="A10" s="176"/>
      <c r="B10" s="176"/>
      <c r="C10" s="113"/>
      <c r="D10" s="195"/>
      <c r="E10" s="195"/>
      <c r="F10" s="194"/>
    </row>
    <row r="11" spans="1:6" x14ac:dyDescent="0.2">
      <c r="A11" s="176"/>
      <c r="B11" s="176"/>
      <c r="C11" s="113"/>
      <c r="D11" s="195"/>
      <c r="E11" s="195"/>
      <c r="F11" s="194"/>
    </row>
    <row r="12" spans="1:6" x14ac:dyDescent="0.2">
      <c r="A12" s="176"/>
      <c r="B12" s="176"/>
      <c r="C12" s="113"/>
      <c r="D12" s="195"/>
      <c r="E12" s="195"/>
      <c r="F12" s="194"/>
    </row>
    <row r="13" spans="1:6" x14ac:dyDescent="0.2">
      <c r="A13" s="47"/>
      <c r="B13" s="47" t="s">
        <v>198</v>
      </c>
      <c r="C13" s="135">
        <f>SUM(C8:C12)</f>
        <v>19087.8</v>
      </c>
      <c r="D13" s="135">
        <f>SUM(D8:D12)</f>
        <v>19087.8</v>
      </c>
      <c r="E13" s="135">
        <f>SUM(E8:E12)</f>
        <v>0</v>
      </c>
      <c r="F13" s="47"/>
    </row>
    <row r="14" spans="1:6" x14ac:dyDescent="0.2">
      <c r="A14" s="45"/>
      <c r="B14" s="45"/>
      <c r="C14" s="122"/>
      <c r="D14" s="122"/>
      <c r="E14" s="122"/>
      <c r="F14" s="45"/>
    </row>
    <row r="15" spans="1:6" x14ac:dyDescent="0.2">
      <c r="A15" s="45"/>
      <c r="B15" s="45"/>
      <c r="C15" s="122"/>
      <c r="D15" s="122"/>
      <c r="E15" s="122"/>
      <c r="F15" s="45"/>
    </row>
    <row r="16" spans="1:6" ht="11.25" customHeight="1" x14ac:dyDescent="0.2">
      <c r="A16" s="201" t="s">
        <v>197</v>
      </c>
      <c r="B16" s="200"/>
      <c r="C16" s="199"/>
      <c r="D16" s="199"/>
      <c r="E16" s="199"/>
      <c r="F16" s="81" t="s">
        <v>196</v>
      </c>
    </row>
    <row r="17" spans="1:6" x14ac:dyDescent="0.2">
      <c r="A17" s="179"/>
      <c r="B17" s="179"/>
      <c r="C17" s="180"/>
      <c r="D17" s="180"/>
      <c r="E17" s="180"/>
    </row>
    <row r="18" spans="1:6" ht="15" customHeight="1" x14ac:dyDescent="0.2">
      <c r="A18" s="119" t="s">
        <v>45</v>
      </c>
      <c r="B18" s="118" t="s">
        <v>46</v>
      </c>
      <c r="C18" s="184" t="s">
        <v>47</v>
      </c>
      <c r="D18" s="184" t="s">
        <v>48</v>
      </c>
      <c r="E18" s="184" t="s">
        <v>49</v>
      </c>
      <c r="F18" s="183" t="s">
        <v>179</v>
      </c>
    </row>
    <row r="19" spans="1:6" ht="11.25" customHeight="1" x14ac:dyDescent="0.2">
      <c r="A19" s="114" t="s">
        <v>1049</v>
      </c>
      <c r="B19" s="176" t="s">
        <v>1050</v>
      </c>
      <c r="C19" s="113"/>
      <c r="D19" s="113"/>
      <c r="E19" s="113"/>
      <c r="F19" s="194"/>
    </row>
    <row r="20" spans="1:6" ht="11.25" customHeight="1" x14ac:dyDescent="0.2">
      <c r="A20" s="114" t="s">
        <v>1051</v>
      </c>
      <c r="B20" s="176" t="s">
        <v>522</v>
      </c>
      <c r="C20" s="113">
        <v>0</v>
      </c>
      <c r="D20" s="113">
        <v>19087.8</v>
      </c>
      <c r="E20" s="113">
        <v>19087.8</v>
      </c>
      <c r="F20" s="194"/>
    </row>
    <row r="21" spans="1:6" x14ac:dyDescent="0.2">
      <c r="A21" s="114"/>
      <c r="B21" s="176"/>
      <c r="C21" s="113"/>
      <c r="D21" s="113"/>
      <c r="E21" s="113"/>
      <c r="F21" s="194"/>
    </row>
    <row r="22" spans="1:6" x14ac:dyDescent="0.2">
      <c r="A22" s="47"/>
      <c r="B22" s="47" t="s">
        <v>195</v>
      </c>
      <c r="C22" s="135">
        <f>SUM(C19:C21)</f>
        <v>0</v>
      </c>
      <c r="D22" s="135">
        <f>SUM(D19:D21)</f>
        <v>19087.8</v>
      </c>
      <c r="E22" s="135">
        <f>SUM(E19:E21)</f>
        <v>19087.8</v>
      </c>
      <c r="F22" s="47"/>
    </row>
    <row r="23" spans="1:6" x14ac:dyDescent="0.2">
      <c r="A23" s="45"/>
      <c r="B23" s="45"/>
      <c r="C23" s="122"/>
      <c r="D23" s="122"/>
      <c r="E23" s="122"/>
      <c r="F23" s="45"/>
    </row>
    <row r="24" spans="1:6" x14ac:dyDescent="0.2">
      <c r="A24" s="45"/>
      <c r="B24" s="45"/>
      <c r="C24" s="122"/>
      <c r="D24" s="122"/>
      <c r="E24" s="122"/>
      <c r="F24" s="45"/>
    </row>
    <row r="25" spans="1:6" ht="11.25" customHeight="1" x14ac:dyDescent="0.2">
      <c r="A25" s="198" t="s">
        <v>194</v>
      </c>
      <c r="B25" s="197"/>
      <c r="C25" s="196"/>
      <c r="D25" s="196"/>
      <c r="E25" s="185"/>
      <c r="F25" s="161" t="s">
        <v>193</v>
      </c>
    </row>
    <row r="26" spans="1:6" x14ac:dyDescent="0.2">
      <c r="A26" s="172"/>
      <c r="B26" s="172"/>
      <c r="C26" s="120"/>
    </row>
    <row r="27" spans="1:6" ht="15" customHeight="1" x14ac:dyDescent="0.2">
      <c r="A27" s="119" t="s">
        <v>45</v>
      </c>
      <c r="B27" s="118" t="s">
        <v>46</v>
      </c>
      <c r="C27" s="184" t="s">
        <v>47</v>
      </c>
      <c r="D27" s="184" t="s">
        <v>48</v>
      </c>
      <c r="E27" s="184" t="s">
        <v>49</v>
      </c>
      <c r="F27" s="183" t="s">
        <v>179</v>
      </c>
    </row>
    <row r="28" spans="1:6" x14ac:dyDescent="0.2">
      <c r="A28" s="176"/>
      <c r="B28" s="176"/>
      <c r="C28" s="113"/>
      <c r="D28" s="195"/>
      <c r="E28" s="195"/>
      <c r="F28" s="194"/>
    </row>
    <row r="29" spans="1:6" x14ac:dyDescent="0.2">
      <c r="A29" s="176"/>
      <c r="B29" s="176"/>
      <c r="C29" s="113"/>
      <c r="D29" s="195"/>
      <c r="E29" s="195"/>
      <c r="F29" s="194"/>
    </row>
    <row r="30" spans="1:6" x14ac:dyDescent="0.2">
      <c r="A30" s="176"/>
      <c r="B30" s="176"/>
      <c r="C30" s="113"/>
      <c r="D30" s="195"/>
      <c r="E30" s="195"/>
      <c r="F30" s="194"/>
    </row>
    <row r="31" spans="1:6" x14ac:dyDescent="0.2">
      <c r="A31" s="176"/>
      <c r="B31" s="176"/>
      <c r="C31" s="113"/>
      <c r="D31" s="195"/>
      <c r="E31" s="195"/>
      <c r="F31" s="194"/>
    </row>
    <row r="32" spans="1:6" x14ac:dyDescent="0.2">
      <c r="A32" s="176"/>
      <c r="B32" s="176"/>
      <c r="C32" s="113"/>
      <c r="D32" s="195"/>
      <c r="E32" s="195"/>
      <c r="F32" s="194"/>
    </row>
    <row r="33" spans="1:6" x14ac:dyDescent="0.2">
      <c r="A33" s="176"/>
      <c r="B33" s="176"/>
      <c r="C33" s="113"/>
      <c r="D33" s="195"/>
      <c r="E33" s="195"/>
      <c r="F33" s="194"/>
    </row>
    <row r="34" spans="1:6" x14ac:dyDescent="0.2">
      <c r="A34" s="193"/>
      <c r="B34" s="193" t="s">
        <v>192</v>
      </c>
      <c r="C34" s="192">
        <f>SUM(C28:C33)</f>
        <v>0</v>
      </c>
      <c r="D34" s="192">
        <f>SUM(D28:D33)</f>
        <v>0</v>
      </c>
      <c r="E34" s="192">
        <f>SUM(E28:E33)</f>
        <v>0</v>
      </c>
      <c r="F34" s="192"/>
    </row>
    <row r="35" spans="1:6" x14ac:dyDescent="0.2">
      <c r="A35" s="191"/>
      <c r="B35" s="189"/>
      <c r="C35" s="190"/>
      <c r="D35" s="190"/>
      <c r="E35" s="190"/>
      <c r="F35" s="189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="115" zoomScaleNormal="115" zoomScaleSheetLayoutView="100" workbookViewId="0">
      <selection activeCell="A5" sqref="A5"/>
    </sheetView>
  </sheetViews>
  <sheetFormatPr baseColWidth="10" defaultRowHeight="11.25" x14ac:dyDescent="0.2"/>
  <cols>
    <col min="1" max="1" width="20.7109375" style="17" customWidth="1"/>
    <col min="2" max="7" width="11.42578125" style="17"/>
    <col min="8" max="8" width="17.7109375" style="17" customWidth="1"/>
    <col min="9" max="16384" width="11.42578125" style="17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100</v>
      </c>
      <c r="B2" s="3"/>
      <c r="C2" s="3"/>
      <c r="D2" s="3"/>
      <c r="E2" s="3"/>
      <c r="F2" s="3"/>
      <c r="G2" s="3"/>
      <c r="H2" s="69"/>
    </row>
    <row r="3" spans="1:17" x14ac:dyDescent="0.2">
      <c r="A3" s="3"/>
      <c r="B3" s="3"/>
      <c r="C3" s="3"/>
      <c r="D3" s="3"/>
      <c r="E3" s="3"/>
      <c r="F3" s="3"/>
      <c r="G3" s="3"/>
      <c r="H3" s="69"/>
    </row>
    <row r="4" spans="1:17" ht="11.25" customHeight="1" x14ac:dyDescent="0.2">
      <c r="A4" s="69"/>
      <c r="B4" s="69"/>
      <c r="C4" s="69"/>
      <c r="D4" s="69"/>
      <c r="E4" s="69"/>
      <c r="F4" s="69"/>
      <c r="G4" s="3"/>
      <c r="H4" s="69"/>
    </row>
    <row r="5" spans="1:17" ht="11.25" customHeight="1" x14ac:dyDescent="0.2">
      <c r="A5" s="18" t="s">
        <v>51</v>
      </c>
      <c r="B5" s="19"/>
      <c r="C5" s="69"/>
      <c r="D5" s="69"/>
      <c r="E5" s="16"/>
      <c r="F5" s="16"/>
      <c r="G5" s="16"/>
      <c r="H5" s="81" t="s">
        <v>50</v>
      </c>
    </row>
    <row r="6" spans="1:17" x14ac:dyDescent="0.2">
      <c r="J6" s="360"/>
      <c r="K6" s="360"/>
      <c r="L6" s="360"/>
      <c r="M6" s="360"/>
      <c r="N6" s="360"/>
      <c r="O6" s="360"/>
      <c r="P6" s="360"/>
      <c r="Q6" s="360"/>
    </row>
    <row r="7" spans="1:17" x14ac:dyDescent="0.2">
      <c r="A7" s="3" t="s">
        <v>52</v>
      </c>
    </row>
    <row r="8" spans="1:17" ht="52.5" customHeight="1" x14ac:dyDescent="0.2">
      <c r="A8" s="361" t="s">
        <v>53</v>
      </c>
      <c r="B8" s="361"/>
      <c r="C8" s="361"/>
      <c r="D8" s="361"/>
      <c r="E8" s="361"/>
      <c r="F8" s="361"/>
      <c r="G8" s="361"/>
      <c r="H8" s="361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zoomScaleNormal="100" zoomScaleSheetLayoutView="100" workbookViewId="0">
      <selection activeCell="A24" sqref="A24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3" width="17.7109375" style="6" customWidth="1"/>
    <col min="4" max="4" width="17.7109375" style="69" customWidth="1"/>
    <col min="5" max="16384" width="11.42578125" style="69"/>
  </cols>
  <sheetData>
    <row r="1" spans="1:4" x14ac:dyDescent="0.2">
      <c r="A1" s="20" t="s">
        <v>43</v>
      </c>
      <c r="B1" s="20"/>
      <c r="C1" s="4"/>
      <c r="D1" s="5"/>
    </row>
    <row r="2" spans="1:4" x14ac:dyDescent="0.2">
      <c r="A2" s="20" t="s">
        <v>100</v>
      </c>
      <c r="B2" s="20"/>
      <c r="C2" s="4"/>
    </row>
    <row r="3" spans="1:4" x14ac:dyDescent="0.2">
      <c r="A3" s="11"/>
      <c r="B3" s="11"/>
      <c r="C3" s="21"/>
      <c r="D3" s="11"/>
    </row>
    <row r="4" spans="1:4" x14ac:dyDescent="0.2">
      <c r="A4" s="11"/>
      <c r="B4" s="11"/>
      <c r="C4" s="21"/>
      <c r="D4" s="11"/>
    </row>
    <row r="5" spans="1:4" s="149" customFormat="1" ht="11.25" customHeight="1" x14ac:dyDescent="0.25">
      <c r="A5" s="202" t="s">
        <v>204</v>
      </c>
      <c r="B5" s="212"/>
      <c r="C5" s="211"/>
      <c r="D5" s="210" t="s">
        <v>201</v>
      </c>
    </row>
    <row r="6" spans="1:4" x14ac:dyDescent="0.2">
      <c r="A6" s="208"/>
      <c r="B6" s="208"/>
      <c r="C6" s="209"/>
      <c r="D6" s="208"/>
    </row>
    <row r="7" spans="1:4" ht="15" customHeight="1" x14ac:dyDescent="0.2">
      <c r="A7" s="119" t="s">
        <v>45</v>
      </c>
      <c r="B7" s="118" t="s">
        <v>46</v>
      </c>
      <c r="C7" s="116" t="s">
        <v>115</v>
      </c>
      <c r="D7" s="207" t="s">
        <v>133</v>
      </c>
    </row>
    <row r="8" spans="1:4" x14ac:dyDescent="0.2">
      <c r="A8" s="178"/>
      <c r="B8" s="178"/>
      <c r="C8" s="122"/>
      <c r="D8" s="206"/>
    </row>
    <row r="9" spans="1:4" x14ac:dyDescent="0.2">
      <c r="A9" s="178"/>
      <c r="B9" s="178"/>
      <c r="C9" s="205"/>
      <c r="D9" s="206"/>
    </row>
    <row r="10" spans="1:4" x14ac:dyDescent="0.2">
      <c r="A10" s="178"/>
      <c r="B10" s="178"/>
      <c r="C10" s="205"/>
      <c r="D10" s="204"/>
    </row>
    <row r="11" spans="1:4" x14ac:dyDescent="0.2">
      <c r="A11" s="144"/>
      <c r="B11" s="144" t="s">
        <v>203</v>
      </c>
      <c r="C11" s="124">
        <f>SUM(C8:C10)</f>
        <v>0</v>
      </c>
      <c r="D11" s="203"/>
    </row>
    <row r="14" spans="1:4" ht="11.25" customHeight="1" x14ac:dyDescent="0.2">
      <c r="A14" s="202" t="s">
        <v>202</v>
      </c>
      <c r="B14" s="212"/>
      <c r="C14" s="211"/>
      <c r="D14" s="210" t="s">
        <v>201</v>
      </c>
    </row>
    <row r="15" spans="1:4" x14ac:dyDescent="0.2">
      <c r="A15" s="208"/>
      <c r="B15" s="208"/>
      <c r="C15" s="209"/>
      <c r="D15" s="208"/>
    </row>
    <row r="16" spans="1:4" ht="15" customHeight="1" x14ac:dyDescent="0.2">
      <c r="A16" s="119" t="s">
        <v>45</v>
      </c>
      <c r="B16" s="118" t="s">
        <v>46</v>
      </c>
      <c r="C16" s="116" t="s">
        <v>115</v>
      </c>
      <c r="D16" s="207" t="s">
        <v>133</v>
      </c>
    </row>
    <row r="17" spans="1:4" x14ac:dyDescent="0.2">
      <c r="A17" s="178"/>
      <c r="B17" s="178"/>
      <c r="C17" s="122"/>
      <c r="D17" s="206"/>
    </row>
    <row r="18" spans="1:4" x14ac:dyDescent="0.2">
      <c r="A18" s="178"/>
      <c r="B18" s="178"/>
      <c r="C18" s="205"/>
      <c r="D18" s="206"/>
    </row>
    <row r="19" spans="1:4" x14ac:dyDescent="0.2">
      <c r="A19" s="178"/>
      <c r="B19" s="178"/>
      <c r="C19" s="205"/>
      <c r="D19" s="204"/>
    </row>
    <row r="20" spans="1:4" x14ac:dyDescent="0.2">
      <c r="A20" s="144"/>
      <c r="B20" s="144" t="s">
        <v>200</v>
      </c>
      <c r="C20" s="124">
        <f>SUM(C17:C19)</f>
        <v>0</v>
      </c>
      <c r="D20" s="203"/>
    </row>
    <row r="24" spans="1:4" x14ac:dyDescent="0.2">
      <c r="A24" s="69" t="s">
        <v>495</v>
      </c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zoomScaleNormal="100" zoomScaleSheetLayoutView="100" workbookViewId="0">
      <selection activeCell="D56" sqref="D56"/>
    </sheetView>
  </sheetViews>
  <sheetFormatPr baseColWidth="10" defaultColWidth="13.7109375" defaultRowHeight="11.25" x14ac:dyDescent="0.2"/>
  <cols>
    <col min="1" max="1" width="20.7109375" style="69" customWidth="1"/>
    <col min="2" max="2" width="50.7109375" style="69" customWidth="1"/>
    <col min="3" max="7" width="17.7109375" style="6" customWidth="1"/>
    <col min="8" max="8" width="45.28515625" style="345" customWidth="1"/>
    <col min="9" max="16384" width="13.7109375" style="69"/>
  </cols>
  <sheetData>
    <row r="1" spans="1:8" ht="11.25" customHeight="1" x14ac:dyDescent="0.2">
      <c r="A1" s="3" t="s">
        <v>43</v>
      </c>
      <c r="B1" s="3"/>
      <c r="C1" s="140"/>
      <c r="D1" s="140"/>
      <c r="E1" s="140"/>
      <c r="F1" s="140"/>
      <c r="G1" s="140"/>
      <c r="H1" s="343"/>
    </row>
    <row r="2" spans="1:8" x14ac:dyDescent="0.2">
      <c r="A2" s="3" t="s">
        <v>100</v>
      </c>
      <c r="B2" s="3"/>
      <c r="C2" s="140"/>
      <c r="D2" s="140"/>
      <c r="E2" s="140"/>
      <c r="F2" s="140"/>
      <c r="G2" s="140"/>
      <c r="H2" s="344"/>
    </row>
    <row r="3" spans="1:8" x14ac:dyDescent="0.2">
      <c r="H3" s="344"/>
    </row>
    <row r="4" spans="1:8" x14ac:dyDescent="0.2">
      <c r="H4" s="344"/>
    </row>
    <row r="5" spans="1:8" ht="11.25" customHeight="1" x14ac:dyDescent="0.2">
      <c r="A5" s="108" t="s">
        <v>209</v>
      </c>
      <c r="B5" s="81"/>
      <c r="C5" s="22"/>
      <c r="D5" s="22"/>
      <c r="E5" s="22"/>
      <c r="F5" s="22"/>
      <c r="G5" s="22"/>
      <c r="H5" s="216" t="s">
        <v>206</v>
      </c>
    </row>
    <row r="6" spans="1:8" x14ac:dyDescent="0.2">
      <c r="A6" s="179"/>
    </row>
    <row r="7" spans="1:8" ht="15" customHeight="1" x14ac:dyDescent="0.2">
      <c r="A7" s="119" t="s">
        <v>45</v>
      </c>
      <c r="B7" s="118" t="s">
        <v>46</v>
      </c>
      <c r="C7" s="116" t="s">
        <v>115</v>
      </c>
      <c r="D7" s="158" t="s">
        <v>137</v>
      </c>
      <c r="E7" s="158" t="s">
        <v>136</v>
      </c>
      <c r="F7" s="158" t="s">
        <v>135</v>
      </c>
      <c r="G7" s="157" t="s">
        <v>134</v>
      </c>
      <c r="H7" s="117" t="s">
        <v>133</v>
      </c>
    </row>
    <row r="8" spans="1:8" s="3" customFormat="1" x14ac:dyDescent="0.2">
      <c r="A8" s="341" t="s">
        <v>523</v>
      </c>
      <c r="B8" s="335" t="s">
        <v>557</v>
      </c>
      <c r="C8" s="335"/>
      <c r="D8" s="335"/>
      <c r="E8" s="137"/>
      <c r="F8" s="137"/>
      <c r="G8" s="137"/>
      <c r="H8" s="342"/>
    </row>
    <row r="9" spans="1:8" ht="33.75" x14ac:dyDescent="0.2">
      <c r="A9" s="114" t="s">
        <v>524</v>
      </c>
      <c r="B9" s="336" t="s">
        <v>558</v>
      </c>
      <c r="C9" s="336">
        <v>18015.150000000001</v>
      </c>
      <c r="D9" s="336">
        <v>16541.5</v>
      </c>
      <c r="E9" s="113"/>
      <c r="F9" s="113"/>
      <c r="G9" s="113">
        <v>1473.65</v>
      </c>
      <c r="H9" s="215" t="s">
        <v>1052</v>
      </c>
    </row>
    <row r="10" spans="1:8" x14ac:dyDescent="0.2">
      <c r="A10" s="114"/>
      <c r="B10" s="336"/>
      <c r="C10" s="336"/>
      <c r="D10" s="336"/>
      <c r="E10" s="113"/>
      <c r="F10" s="113"/>
      <c r="G10" s="113"/>
      <c r="H10" s="215"/>
    </row>
    <row r="11" spans="1:8" x14ac:dyDescent="0.2">
      <c r="A11" s="341" t="s">
        <v>526</v>
      </c>
      <c r="B11" s="335" t="s">
        <v>559</v>
      </c>
      <c r="C11" s="336"/>
      <c r="D11" s="336"/>
      <c r="E11" s="113"/>
      <c r="F11" s="113"/>
      <c r="G11" s="113"/>
      <c r="H11" s="215"/>
    </row>
    <row r="12" spans="1:8" x14ac:dyDescent="0.2">
      <c r="A12" s="114" t="s">
        <v>1053</v>
      </c>
      <c r="B12" s="336" t="s">
        <v>1054</v>
      </c>
      <c r="C12" s="336">
        <v>37603.29</v>
      </c>
      <c r="D12" s="336">
        <v>37603.29</v>
      </c>
      <c r="E12" s="336"/>
      <c r="F12" s="113"/>
      <c r="G12" s="113"/>
      <c r="H12" s="215" t="s">
        <v>525</v>
      </c>
    </row>
    <row r="13" spans="1:8" x14ac:dyDescent="0.2">
      <c r="A13" s="114" t="s">
        <v>1055</v>
      </c>
      <c r="B13" s="336" t="s">
        <v>1056</v>
      </c>
      <c r="C13" s="336">
        <v>27161.42</v>
      </c>
      <c r="D13" s="336">
        <v>27161.42</v>
      </c>
      <c r="E13" s="336"/>
      <c r="F13" s="113"/>
      <c r="G13" s="113"/>
      <c r="H13" s="215" t="s">
        <v>525</v>
      </c>
    </row>
    <row r="14" spans="1:8" x14ac:dyDescent="0.2">
      <c r="A14" s="114" t="s">
        <v>1057</v>
      </c>
      <c r="B14" s="336" t="s">
        <v>1058</v>
      </c>
      <c r="C14" s="336">
        <v>74527.53</v>
      </c>
      <c r="D14" s="336">
        <v>74527.53</v>
      </c>
      <c r="E14" s="336"/>
      <c r="F14" s="113"/>
      <c r="G14" s="113"/>
      <c r="H14" s="215" t="s">
        <v>525</v>
      </c>
    </row>
    <row r="15" spans="1:8" x14ac:dyDescent="0.2">
      <c r="A15" s="114" t="s">
        <v>1059</v>
      </c>
      <c r="B15" s="336" t="s">
        <v>1060</v>
      </c>
      <c r="C15" s="336">
        <v>12308.76</v>
      </c>
      <c r="D15" s="336">
        <v>12308.76</v>
      </c>
      <c r="E15" s="336"/>
      <c r="F15" s="113"/>
      <c r="G15" s="113"/>
      <c r="H15" s="215" t="s">
        <v>525</v>
      </c>
    </row>
    <row r="16" spans="1:8" x14ac:dyDescent="0.2">
      <c r="A16" s="114" t="s">
        <v>1061</v>
      </c>
      <c r="B16" s="336" t="s">
        <v>1062</v>
      </c>
      <c r="C16" s="336">
        <v>449592</v>
      </c>
      <c r="D16" s="336">
        <v>449592</v>
      </c>
      <c r="E16" s="336"/>
      <c r="F16" s="113"/>
      <c r="G16" s="113"/>
      <c r="H16" s="215" t="s">
        <v>525</v>
      </c>
    </row>
    <row r="17" spans="1:8" x14ac:dyDescent="0.2">
      <c r="A17" s="114" t="s">
        <v>1063</v>
      </c>
      <c r="B17" s="336" t="s">
        <v>1064</v>
      </c>
      <c r="C17" s="336">
        <v>1214.25</v>
      </c>
      <c r="D17" s="336">
        <v>1214.25</v>
      </c>
      <c r="E17" s="336"/>
      <c r="F17" s="113"/>
      <c r="G17" s="113"/>
      <c r="H17" s="215" t="s">
        <v>525</v>
      </c>
    </row>
    <row r="18" spans="1:8" x14ac:dyDescent="0.2">
      <c r="A18" s="114" t="s">
        <v>1065</v>
      </c>
      <c r="B18" s="336" t="s">
        <v>1066</v>
      </c>
      <c r="C18" s="336">
        <v>7188</v>
      </c>
      <c r="D18" s="336">
        <v>7188</v>
      </c>
      <c r="E18" s="336"/>
      <c r="F18" s="113"/>
      <c r="G18" s="113"/>
      <c r="H18" s="215" t="s">
        <v>525</v>
      </c>
    </row>
    <row r="19" spans="1:8" x14ac:dyDescent="0.2">
      <c r="A19" s="114" t="s">
        <v>1067</v>
      </c>
      <c r="B19" s="336" t="s">
        <v>1068</v>
      </c>
      <c r="C19" s="336">
        <v>9925.42</v>
      </c>
      <c r="D19" s="336">
        <v>9925.42</v>
      </c>
      <c r="E19" s="336"/>
      <c r="F19" s="113"/>
      <c r="G19" s="113"/>
      <c r="H19" s="215" t="s">
        <v>525</v>
      </c>
    </row>
    <row r="20" spans="1:8" x14ac:dyDescent="0.2">
      <c r="A20" s="114" t="s">
        <v>1069</v>
      </c>
      <c r="B20" s="336" t="s">
        <v>1070</v>
      </c>
      <c r="C20" s="336">
        <v>166135.20000000001</v>
      </c>
      <c r="D20" s="336">
        <v>166135.20000000001</v>
      </c>
      <c r="E20" s="336"/>
      <c r="F20" s="113"/>
      <c r="G20" s="113"/>
      <c r="H20" s="215" t="s">
        <v>525</v>
      </c>
    </row>
    <row r="21" spans="1:8" x14ac:dyDescent="0.2">
      <c r="A21" s="114" t="s">
        <v>1071</v>
      </c>
      <c r="B21" s="336" t="s">
        <v>1072</v>
      </c>
      <c r="C21" s="336">
        <v>42920</v>
      </c>
      <c r="D21" s="336">
        <v>42920</v>
      </c>
      <c r="E21" s="336"/>
      <c r="F21" s="113"/>
      <c r="G21" s="113"/>
      <c r="H21" s="215" t="s">
        <v>525</v>
      </c>
    </row>
    <row r="22" spans="1:8" x14ac:dyDescent="0.2">
      <c r="A22" s="114" t="s">
        <v>1073</v>
      </c>
      <c r="B22" s="336" t="s">
        <v>1074</v>
      </c>
      <c r="C22" s="336">
        <v>3712</v>
      </c>
      <c r="D22" s="336">
        <v>3712</v>
      </c>
      <c r="E22" s="336"/>
      <c r="F22" s="113"/>
      <c r="G22" s="113"/>
      <c r="H22" s="215" t="s">
        <v>525</v>
      </c>
    </row>
    <row r="23" spans="1:8" x14ac:dyDescent="0.2">
      <c r="A23" s="114" t="s">
        <v>1075</v>
      </c>
      <c r="B23" s="336" t="s">
        <v>1076</v>
      </c>
      <c r="C23" s="336">
        <v>83614.44</v>
      </c>
      <c r="D23" s="336">
        <v>83614.44</v>
      </c>
      <c r="E23" s="336"/>
      <c r="F23" s="113"/>
      <c r="G23" s="113"/>
      <c r="H23" s="215" t="s">
        <v>525</v>
      </c>
    </row>
    <row r="24" spans="1:8" x14ac:dyDescent="0.2">
      <c r="A24" s="114" t="s">
        <v>1077</v>
      </c>
      <c r="B24" s="336" t="s">
        <v>1078</v>
      </c>
      <c r="C24" s="336">
        <v>101964</v>
      </c>
      <c r="D24" s="336">
        <v>101964</v>
      </c>
      <c r="E24" s="336"/>
      <c r="F24" s="113"/>
      <c r="G24" s="113"/>
      <c r="H24" s="215" t="s">
        <v>525</v>
      </c>
    </row>
    <row r="25" spans="1:8" x14ac:dyDescent="0.2">
      <c r="A25" s="114"/>
      <c r="B25" s="336"/>
      <c r="C25" s="336"/>
      <c r="D25" s="336"/>
      <c r="E25" s="113"/>
      <c r="F25" s="113"/>
      <c r="G25" s="113"/>
      <c r="H25" s="215"/>
    </row>
    <row r="26" spans="1:8" x14ac:dyDescent="0.2">
      <c r="A26" s="341" t="s">
        <v>527</v>
      </c>
      <c r="B26" s="335" t="s">
        <v>560</v>
      </c>
      <c r="C26" s="336"/>
      <c r="D26" s="336"/>
      <c r="E26" s="113"/>
      <c r="F26" s="113"/>
      <c r="G26" s="113"/>
      <c r="H26" s="215"/>
    </row>
    <row r="27" spans="1:8" x14ac:dyDescent="0.2">
      <c r="A27" s="114" t="s">
        <v>528</v>
      </c>
      <c r="B27" s="336" t="s">
        <v>561</v>
      </c>
      <c r="C27" s="336">
        <v>572294.43000000005</v>
      </c>
      <c r="D27" s="336">
        <v>572294.43000000005</v>
      </c>
      <c r="E27" s="113"/>
      <c r="F27" s="113"/>
      <c r="G27" s="113"/>
      <c r="H27" s="215" t="s">
        <v>525</v>
      </c>
    </row>
    <row r="28" spans="1:8" x14ac:dyDescent="0.2">
      <c r="A28" s="114" t="s">
        <v>529</v>
      </c>
      <c r="B28" s="336" t="s">
        <v>562</v>
      </c>
      <c r="C28" s="336">
        <v>665607.06999999995</v>
      </c>
      <c r="D28" s="336">
        <v>665607.06999999995</v>
      </c>
      <c r="E28" s="113"/>
      <c r="F28" s="113"/>
      <c r="G28" s="113"/>
      <c r="H28" s="215" t="s">
        <v>525</v>
      </c>
    </row>
    <row r="29" spans="1:8" x14ac:dyDescent="0.2">
      <c r="A29" s="114" t="s">
        <v>530</v>
      </c>
      <c r="B29" s="336" t="s">
        <v>563</v>
      </c>
      <c r="C29" s="336">
        <v>1191815.7</v>
      </c>
      <c r="D29" s="336">
        <v>1191815.7</v>
      </c>
      <c r="E29" s="113"/>
      <c r="F29" s="113"/>
      <c r="G29" s="113"/>
      <c r="H29" s="215" t="s">
        <v>525</v>
      </c>
    </row>
    <row r="30" spans="1:8" x14ac:dyDescent="0.2">
      <c r="A30" s="114" t="s">
        <v>531</v>
      </c>
      <c r="B30" s="336" t="s">
        <v>564</v>
      </c>
      <c r="C30" s="336">
        <v>108.93</v>
      </c>
      <c r="D30" s="336"/>
      <c r="E30" s="113"/>
      <c r="F30" s="113"/>
      <c r="G30" s="336">
        <v>108.93</v>
      </c>
      <c r="H30" s="215" t="s">
        <v>1079</v>
      </c>
    </row>
    <row r="31" spans="1:8" x14ac:dyDescent="0.2">
      <c r="A31" s="114" t="s">
        <v>532</v>
      </c>
      <c r="B31" s="336" t="s">
        <v>565</v>
      </c>
      <c r="C31" s="336">
        <v>913.98</v>
      </c>
      <c r="D31" s="336"/>
      <c r="E31" s="113"/>
      <c r="F31" s="113"/>
      <c r="G31" s="113">
        <v>913.98</v>
      </c>
      <c r="H31" s="215" t="s">
        <v>1079</v>
      </c>
    </row>
    <row r="32" spans="1:8" x14ac:dyDescent="0.2">
      <c r="A32" s="114" t="s">
        <v>533</v>
      </c>
      <c r="B32" s="336" t="s">
        <v>566</v>
      </c>
      <c r="C32" s="336">
        <v>1640.5</v>
      </c>
      <c r="D32" s="336"/>
      <c r="E32" s="113"/>
      <c r="F32" s="113"/>
      <c r="G32" s="113">
        <v>1640.5</v>
      </c>
      <c r="H32" s="215" t="s">
        <v>1079</v>
      </c>
    </row>
    <row r="33" spans="1:8" x14ac:dyDescent="0.2">
      <c r="A33" s="114" t="s">
        <v>534</v>
      </c>
      <c r="B33" s="336" t="s">
        <v>567</v>
      </c>
      <c r="C33" s="336">
        <v>1807789.65</v>
      </c>
      <c r="D33" s="336">
        <v>1807789.65</v>
      </c>
      <c r="E33" s="113"/>
      <c r="F33" s="113"/>
      <c r="G33" s="113"/>
      <c r="H33" s="215" t="s">
        <v>525</v>
      </c>
    </row>
    <row r="34" spans="1:8" x14ac:dyDescent="0.2">
      <c r="A34" s="114" t="s">
        <v>535</v>
      </c>
      <c r="B34" s="336" t="s">
        <v>568</v>
      </c>
      <c r="C34" s="336">
        <v>4289.95</v>
      </c>
      <c r="D34" s="336">
        <v>4289.95</v>
      </c>
      <c r="E34" s="113"/>
      <c r="F34" s="113"/>
      <c r="G34" s="113"/>
      <c r="H34" s="215" t="s">
        <v>525</v>
      </c>
    </row>
    <row r="35" spans="1:8" x14ac:dyDescent="0.2">
      <c r="A35" s="114" t="s">
        <v>536</v>
      </c>
      <c r="B35" s="336" t="s">
        <v>569</v>
      </c>
      <c r="C35" s="336">
        <v>224636.21</v>
      </c>
      <c r="D35" s="336">
        <v>224636.21</v>
      </c>
      <c r="E35" s="113"/>
      <c r="F35" s="113"/>
      <c r="G35" s="113"/>
      <c r="H35" s="215" t="s">
        <v>525</v>
      </c>
    </row>
    <row r="36" spans="1:8" x14ac:dyDescent="0.2">
      <c r="A36" s="114" t="s">
        <v>537</v>
      </c>
      <c r="B36" s="336" t="s">
        <v>570</v>
      </c>
      <c r="C36" s="336">
        <v>737.15</v>
      </c>
      <c r="D36" s="336">
        <v>737.15</v>
      </c>
      <c r="E36" s="113"/>
      <c r="F36" s="113"/>
      <c r="G36" s="113"/>
      <c r="H36" s="215" t="s">
        <v>525</v>
      </c>
    </row>
    <row r="37" spans="1:8" x14ac:dyDescent="0.2">
      <c r="A37" s="114" t="s">
        <v>538</v>
      </c>
      <c r="B37" s="336" t="s">
        <v>571</v>
      </c>
      <c r="C37" s="336">
        <v>10741.55</v>
      </c>
      <c r="D37" s="336">
        <v>10741.55</v>
      </c>
      <c r="E37" s="113"/>
      <c r="F37" s="113"/>
      <c r="G37" s="113"/>
      <c r="H37" s="215" t="s">
        <v>525</v>
      </c>
    </row>
    <row r="38" spans="1:8" x14ac:dyDescent="0.2">
      <c r="A38" s="114" t="s">
        <v>539</v>
      </c>
      <c r="B38" s="336" t="s">
        <v>572</v>
      </c>
      <c r="C38" s="336">
        <v>1074.42</v>
      </c>
      <c r="D38" s="336">
        <v>1074.42</v>
      </c>
      <c r="E38" s="113"/>
      <c r="F38" s="113"/>
      <c r="G38" s="113"/>
      <c r="H38" s="215" t="s">
        <v>525</v>
      </c>
    </row>
    <row r="39" spans="1:8" x14ac:dyDescent="0.2">
      <c r="A39" s="114"/>
      <c r="B39" s="114"/>
      <c r="C39" s="113"/>
      <c r="D39" s="113"/>
      <c r="E39" s="113"/>
      <c r="F39" s="113"/>
      <c r="G39" s="113"/>
      <c r="H39" s="215"/>
    </row>
    <row r="40" spans="1:8" x14ac:dyDescent="0.2">
      <c r="A40" s="341" t="s">
        <v>540</v>
      </c>
      <c r="B40" s="335" t="s">
        <v>573</v>
      </c>
      <c r="C40" s="336"/>
      <c r="D40" s="336"/>
      <c r="E40" s="113"/>
      <c r="F40" s="113"/>
      <c r="G40" s="113"/>
      <c r="H40" s="215"/>
    </row>
    <row r="41" spans="1:8" x14ac:dyDescent="0.2">
      <c r="A41" s="114" t="s">
        <v>1080</v>
      </c>
      <c r="B41" s="336" t="s">
        <v>1081</v>
      </c>
      <c r="C41" s="336">
        <v>96821.75</v>
      </c>
      <c r="D41" s="336">
        <v>96821.75</v>
      </c>
      <c r="E41" s="113"/>
      <c r="F41" s="113"/>
      <c r="G41" s="113"/>
      <c r="H41" s="215" t="s">
        <v>1082</v>
      </c>
    </row>
    <row r="42" spans="1:8" ht="33.75" x14ac:dyDescent="0.2">
      <c r="A42" s="114" t="s">
        <v>541</v>
      </c>
      <c r="B42" s="336" t="s">
        <v>574</v>
      </c>
      <c r="C42" s="336">
        <v>4897.29</v>
      </c>
      <c r="D42" s="336"/>
      <c r="E42" s="113"/>
      <c r="F42" s="113"/>
      <c r="G42" s="113">
        <v>4897.29</v>
      </c>
      <c r="H42" s="215" t="s">
        <v>542</v>
      </c>
    </row>
    <row r="43" spans="1:8" x14ac:dyDescent="0.2">
      <c r="A43" s="114" t="s">
        <v>543</v>
      </c>
      <c r="B43" s="336" t="s">
        <v>575</v>
      </c>
      <c r="C43" s="336">
        <v>21125.87</v>
      </c>
      <c r="D43" s="336"/>
      <c r="E43" s="336"/>
      <c r="F43" s="113"/>
      <c r="G43" s="336">
        <v>21125.87</v>
      </c>
      <c r="H43" s="215" t="s">
        <v>544</v>
      </c>
    </row>
    <row r="44" spans="1:8" ht="22.5" x14ac:dyDescent="0.2">
      <c r="A44" s="114" t="s">
        <v>545</v>
      </c>
      <c r="B44" s="336" t="s">
        <v>576</v>
      </c>
      <c r="C44" s="336">
        <v>4801.2</v>
      </c>
      <c r="D44" s="336"/>
      <c r="E44" s="113"/>
      <c r="F44" s="113"/>
      <c r="G44" s="113">
        <v>4801.2</v>
      </c>
      <c r="H44" s="215" t="s">
        <v>546</v>
      </c>
    </row>
    <row r="45" spans="1:8" ht="33.75" x14ac:dyDescent="0.2">
      <c r="A45" s="114" t="s">
        <v>547</v>
      </c>
      <c r="B45" s="336" t="s">
        <v>577</v>
      </c>
      <c r="C45" s="336">
        <v>7588.04</v>
      </c>
      <c r="D45" s="336"/>
      <c r="E45" s="113"/>
      <c r="F45" s="113"/>
      <c r="G45" s="113">
        <v>7588.04</v>
      </c>
      <c r="H45" s="215" t="s">
        <v>542</v>
      </c>
    </row>
    <row r="46" spans="1:8" ht="33.75" x14ac:dyDescent="0.2">
      <c r="A46" s="114" t="s">
        <v>548</v>
      </c>
      <c r="B46" s="336" t="s">
        <v>578</v>
      </c>
      <c r="C46" s="336">
        <v>358.79</v>
      </c>
      <c r="D46" s="336"/>
      <c r="E46" s="113"/>
      <c r="F46" s="113"/>
      <c r="G46" s="113">
        <v>358.79</v>
      </c>
      <c r="H46" s="215" t="s">
        <v>542</v>
      </c>
    </row>
    <row r="47" spans="1:8" ht="33.75" x14ac:dyDescent="0.2">
      <c r="A47" s="114" t="s">
        <v>549</v>
      </c>
      <c r="B47" s="336" t="s">
        <v>579</v>
      </c>
      <c r="C47" s="336">
        <v>6331.97</v>
      </c>
      <c r="D47" s="336"/>
      <c r="E47" s="113"/>
      <c r="F47" s="113"/>
      <c r="G47" s="113">
        <v>6331.97</v>
      </c>
      <c r="H47" s="215" t="s">
        <v>542</v>
      </c>
    </row>
    <row r="48" spans="1:8" ht="33.75" x14ac:dyDescent="0.2">
      <c r="A48" s="114" t="s">
        <v>550</v>
      </c>
      <c r="B48" s="336" t="s">
        <v>580</v>
      </c>
      <c r="C48" s="336">
        <v>284.17</v>
      </c>
      <c r="D48" s="336"/>
      <c r="E48" s="113"/>
      <c r="F48" s="113"/>
      <c r="G48" s="113">
        <v>284.17</v>
      </c>
      <c r="H48" s="215" t="s">
        <v>542</v>
      </c>
    </row>
    <row r="49" spans="1:8" ht="33.75" x14ac:dyDescent="0.2">
      <c r="A49" s="114" t="s">
        <v>551</v>
      </c>
      <c r="B49" s="336" t="s">
        <v>581</v>
      </c>
      <c r="C49" s="336">
        <v>2085.1999999999998</v>
      </c>
      <c r="D49" s="336"/>
      <c r="E49" s="113"/>
      <c r="F49" s="113"/>
      <c r="G49" s="113">
        <v>2085.1999999999998</v>
      </c>
      <c r="H49" s="215" t="s">
        <v>542</v>
      </c>
    </row>
    <row r="50" spans="1:8" ht="33.75" x14ac:dyDescent="0.2">
      <c r="A50" s="114" t="s">
        <v>552</v>
      </c>
      <c r="B50" s="336" t="s">
        <v>582</v>
      </c>
      <c r="C50" s="336">
        <v>954.68</v>
      </c>
      <c r="D50" s="336"/>
      <c r="E50" s="113"/>
      <c r="F50" s="113"/>
      <c r="G50" s="113">
        <v>954.68</v>
      </c>
      <c r="H50" s="215" t="s">
        <v>542</v>
      </c>
    </row>
    <row r="51" spans="1:8" ht="33.75" x14ac:dyDescent="0.2">
      <c r="A51" s="114" t="s">
        <v>553</v>
      </c>
      <c r="B51" s="336" t="s">
        <v>583</v>
      </c>
      <c r="C51" s="336">
        <v>3186.66</v>
      </c>
      <c r="D51" s="336"/>
      <c r="E51" s="113"/>
      <c r="F51" s="113"/>
      <c r="G51" s="113">
        <v>3186.66</v>
      </c>
      <c r="H51" s="215" t="s">
        <v>542</v>
      </c>
    </row>
    <row r="52" spans="1:8" ht="22.5" x14ac:dyDescent="0.2">
      <c r="A52" s="114" t="s">
        <v>554</v>
      </c>
      <c r="B52" s="336" t="s">
        <v>584</v>
      </c>
      <c r="C52" s="336">
        <v>40385.199999999997</v>
      </c>
      <c r="D52" s="336">
        <v>37199.199999999997</v>
      </c>
      <c r="E52" s="113"/>
      <c r="F52" s="336"/>
      <c r="G52" s="113">
        <v>3186</v>
      </c>
      <c r="H52" s="215" t="s">
        <v>555</v>
      </c>
    </row>
    <row r="53" spans="1:8" ht="33.75" x14ac:dyDescent="0.2">
      <c r="A53" s="114" t="s">
        <v>556</v>
      </c>
      <c r="B53" s="336" t="s">
        <v>585</v>
      </c>
      <c r="C53" s="336">
        <v>12382.63</v>
      </c>
      <c r="D53" s="336"/>
      <c r="E53" s="336">
        <v>12382.63</v>
      </c>
      <c r="F53" s="113"/>
      <c r="G53" s="113"/>
      <c r="H53" s="215" t="s">
        <v>542</v>
      </c>
    </row>
    <row r="54" spans="1:8" x14ac:dyDescent="0.2">
      <c r="A54" s="114" t="s">
        <v>1083</v>
      </c>
      <c r="B54" s="336" t="s">
        <v>1084</v>
      </c>
      <c r="C54" s="336">
        <v>315.5</v>
      </c>
      <c r="D54" s="336">
        <v>315.5</v>
      </c>
      <c r="E54" s="113"/>
      <c r="F54" s="113"/>
      <c r="G54" s="113"/>
      <c r="H54" s="215" t="s">
        <v>1085</v>
      </c>
    </row>
    <row r="55" spans="1:8" x14ac:dyDescent="0.2">
      <c r="A55" s="114" t="s">
        <v>1086</v>
      </c>
      <c r="B55" s="336" t="s">
        <v>1087</v>
      </c>
      <c r="C55" s="336">
        <v>1665</v>
      </c>
      <c r="D55" s="336">
        <v>1665</v>
      </c>
      <c r="E55" s="113"/>
      <c r="F55" s="113"/>
      <c r="G55" s="113"/>
      <c r="H55" s="215" t="s">
        <v>1088</v>
      </c>
    </row>
    <row r="56" spans="1:8" ht="38.25" x14ac:dyDescent="0.2">
      <c r="A56" s="114" t="s">
        <v>1089</v>
      </c>
      <c r="B56" s="336" t="s">
        <v>1090</v>
      </c>
      <c r="C56" s="336">
        <v>787503.75</v>
      </c>
      <c r="D56" s="336">
        <v>787503.75</v>
      </c>
      <c r="E56" s="113"/>
      <c r="F56" s="113"/>
      <c r="G56" s="113"/>
      <c r="H56" s="354" t="s">
        <v>1091</v>
      </c>
    </row>
    <row r="57" spans="1:8" x14ac:dyDescent="0.2">
      <c r="A57" s="114"/>
      <c r="B57" s="336"/>
      <c r="C57" s="336"/>
      <c r="D57" s="336"/>
      <c r="E57" s="113"/>
      <c r="F57" s="113"/>
      <c r="G57" s="113"/>
      <c r="H57" s="215"/>
    </row>
    <row r="58" spans="1:8" x14ac:dyDescent="0.2">
      <c r="A58" s="214"/>
      <c r="B58" s="214" t="s">
        <v>208</v>
      </c>
      <c r="C58" s="213">
        <f>SUM(C8:C57)</f>
        <v>6508218.7000000011</v>
      </c>
      <c r="D58" s="213">
        <f>SUM(D8:D57)</f>
        <v>6436899.1400000006</v>
      </c>
      <c r="E58" s="213">
        <f>SUM(E8:E57)</f>
        <v>12382.63</v>
      </c>
      <c r="F58" s="213">
        <f>SUM(F8:F57)</f>
        <v>0</v>
      </c>
      <c r="G58" s="213">
        <f>SUM(G8:G57)</f>
        <v>58936.929999999993</v>
      </c>
      <c r="H58" s="213"/>
    </row>
    <row r="61" spans="1:8" x14ac:dyDescent="0.2">
      <c r="A61" s="108" t="s">
        <v>207</v>
      </c>
      <c r="B61" s="81"/>
      <c r="C61" s="22"/>
      <c r="D61" s="22"/>
      <c r="E61" s="22"/>
      <c r="F61" s="22"/>
      <c r="G61" s="22"/>
      <c r="H61" s="216" t="s">
        <v>206</v>
      </c>
    </row>
    <row r="62" spans="1:8" x14ac:dyDescent="0.2">
      <c r="A62" s="179"/>
    </row>
    <row r="63" spans="1:8" ht="15" customHeight="1" x14ac:dyDescent="0.2">
      <c r="A63" s="119" t="s">
        <v>45</v>
      </c>
      <c r="B63" s="118" t="s">
        <v>46</v>
      </c>
      <c r="C63" s="116" t="s">
        <v>115</v>
      </c>
      <c r="D63" s="158" t="s">
        <v>137</v>
      </c>
      <c r="E63" s="158" t="s">
        <v>136</v>
      </c>
      <c r="F63" s="158" t="s">
        <v>135</v>
      </c>
      <c r="G63" s="157" t="s">
        <v>134</v>
      </c>
      <c r="H63" s="117" t="s">
        <v>133</v>
      </c>
    </row>
    <row r="64" spans="1:8" x14ac:dyDescent="0.2">
      <c r="A64" s="114"/>
      <c r="B64" s="114"/>
      <c r="C64" s="113"/>
      <c r="D64" s="113"/>
      <c r="E64" s="113"/>
      <c r="F64" s="113"/>
      <c r="G64" s="113"/>
      <c r="H64" s="215"/>
    </row>
    <row r="65" spans="1:8" x14ac:dyDescent="0.2">
      <c r="A65" s="114"/>
      <c r="B65" s="114"/>
      <c r="C65" s="113"/>
      <c r="D65" s="113"/>
      <c r="E65" s="113"/>
      <c r="F65" s="113"/>
      <c r="G65" s="113"/>
      <c r="H65" s="215"/>
    </row>
    <row r="66" spans="1:8" x14ac:dyDescent="0.2">
      <c r="A66" s="114"/>
      <c r="B66" s="114"/>
      <c r="C66" s="113"/>
      <c r="D66" s="113"/>
      <c r="E66" s="113"/>
      <c r="F66" s="113"/>
      <c r="G66" s="113"/>
      <c r="H66" s="215"/>
    </row>
    <row r="67" spans="1:8" x14ac:dyDescent="0.2">
      <c r="A67" s="114"/>
      <c r="B67" s="114"/>
      <c r="C67" s="113"/>
      <c r="D67" s="113"/>
      <c r="E67" s="113"/>
      <c r="F67" s="113"/>
      <c r="G67" s="113"/>
      <c r="H67" s="215"/>
    </row>
    <row r="68" spans="1:8" x14ac:dyDescent="0.2">
      <c r="A68" s="114"/>
      <c r="B68" s="114"/>
      <c r="C68" s="113"/>
      <c r="D68" s="113"/>
      <c r="E68" s="113"/>
      <c r="F68" s="113"/>
      <c r="G68" s="113"/>
      <c r="H68" s="215"/>
    </row>
    <row r="69" spans="1:8" x14ac:dyDescent="0.2">
      <c r="A69" s="114"/>
      <c r="B69" s="114"/>
      <c r="C69" s="113"/>
      <c r="D69" s="113"/>
      <c r="E69" s="113"/>
      <c r="F69" s="113"/>
      <c r="G69" s="113"/>
      <c r="H69" s="215"/>
    </row>
    <row r="70" spans="1:8" x14ac:dyDescent="0.2">
      <c r="A70" s="114"/>
      <c r="B70" s="114"/>
      <c r="C70" s="113"/>
      <c r="D70" s="113"/>
      <c r="E70" s="113"/>
      <c r="F70" s="113"/>
      <c r="G70" s="113"/>
      <c r="H70" s="215"/>
    </row>
    <row r="71" spans="1:8" x14ac:dyDescent="0.2">
      <c r="A71" s="114"/>
      <c r="B71" s="114"/>
      <c r="C71" s="113"/>
      <c r="D71" s="113"/>
      <c r="E71" s="113"/>
      <c r="F71" s="113"/>
      <c r="G71" s="113"/>
      <c r="H71" s="215"/>
    </row>
    <row r="72" spans="1:8" x14ac:dyDescent="0.2">
      <c r="A72" s="114"/>
      <c r="B72" s="114"/>
      <c r="C72" s="113"/>
      <c r="D72" s="113"/>
      <c r="E72" s="113"/>
      <c r="F72" s="113"/>
      <c r="G72" s="113"/>
      <c r="H72" s="215"/>
    </row>
    <row r="73" spans="1:8" x14ac:dyDescent="0.2">
      <c r="A73" s="114"/>
      <c r="B73" s="114"/>
      <c r="C73" s="113"/>
      <c r="D73" s="113"/>
      <c r="E73" s="113"/>
      <c r="F73" s="113"/>
      <c r="G73" s="113"/>
      <c r="H73" s="215"/>
    </row>
    <row r="74" spans="1:8" x14ac:dyDescent="0.2">
      <c r="A74" s="114"/>
      <c r="B74" s="114"/>
      <c r="C74" s="113"/>
      <c r="D74" s="113"/>
      <c r="E74" s="113"/>
      <c r="F74" s="113"/>
      <c r="G74" s="113"/>
      <c r="H74" s="215"/>
    </row>
    <row r="75" spans="1:8" x14ac:dyDescent="0.2">
      <c r="A75" s="114"/>
      <c r="B75" s="114"/>
      <c r="C75" s="113"/>
      <c r="D75" s="113"/>
      <c r="E75" s="113"/>
      <c r="F75" s="113"/>
      <c r="G75" s="113"/>
      <c r="H75" s="215"/>
    </row>
    <row r="76" spans="1:8" x14ac:dyDescent="0.2">
      <c r="A76" s="114"/>
      <c r="B76" s="114"/>
      <c r="C76" s="113"/>
      <c r="D76" s="113"/>
      <c r="E76" s="113"/>
      <c r="F76" s="113"/>
      <c r="G76" s="113"/>
      <c r="H76" s="215"/>
    </row>
    <row r="77" spans="1:8" x14ac:dyDescent="0.2">
      <c r="A77" s="114"/>
      <c r="B77" s="114"/>
      <c r="C77" s="113"/>
      <c r="D77" s="113"/>
      <c r="E77" s="113"/>
      <c r="F77" s="113"/>
      <c r="G77" s="113"/>
      <c r="H77" s="215"/>
    </row>
    <row r="78" spans="1:8" x14ac:dyDescent="0.2">
      <c r="A78" s="214"/>
      <c r="B78" s="214" t="s">
        <v>205</v>
      </c>
      <c r="C78" s="213">
        <f>SUM(C64:C77)</f>
        <v>0</v>
      </c>
      <c r="D78" s="213">
        <f>SUM(D64:D77)</f>
        <v>0</v>
      </c>
      <c r="E78" s="213">
        <f>SUM(E64:E77)</f>
        <v>0</v>
      </c>
      <c r="F78" s="213">
        <f>SUM(F64:F77)</f>
        <v>0</v>
      </c>
      <c r="G78" s="213">
        <f>SUM(G64:G77)</f>
        <v>0</v>
      </c>
      <c r="H78" s="213"/>
    </row>
  </sheetData>
  <dataValidations disablePrompts="1" count="8">
    <dataValidation allowBlank="1" showInputMessage="1" showErrorMessage="1" prompt="Saldo final de la Información Financiera Trimestral que se presenta (trimestral: 1er, 2do, 3ro. o 4to.)." sqref="C7 C63"/>
    <dataValidation allowBlank="1" showInputMessage="1" showErrorMessage="1" prompt="Corresponde al número de la cuenta de acuerdo al Plan de Cuentas emitido por el CONAC (DOF 23/12/2015)." sqref="A7 A63"/>
    <dataValidation allowBlank="1" showInputMessage="1" showErrorMessage="1" prompt="Informar sobre la factibilidad de pago." sqref="H7 H63"/>
    <dataValidation allowBlank="1" showInputMessage="1" showErrorMessage="1" prompt="Importe de la cuentas por cobrar con vencimiento mayor a 365 días." sqref="G7 G63"/>
    <dataValidation allowBlank="1" showInputMessage="1" showErrorMessage="1" prompt="Importe de la cuentas por cobrar con fecha de vencimiento de 181 a 365 días." sqref="F7 F63"/>
    <dataValidation allowBlank="1" showInputMessage="1" showErrorMessage="1" prompt="Importe de la cuentas por cobrar con fecha de vencimiento de 91 a 180 días." sqref="E7 E63"/>
    <dataValidation allowBlank="1" showInputMessage="1" showErrorMessage="1" prompt="Importe de la cuentas por cobrar con fecha de vencimiento de 1 a 90 días." sqref="D7 D63"/>
    <dataValidation allowBlank="1" showInputMessage="1" showErrorMessage="1" prompt="Corresponde al nombre o descripción de la cuenta de acuerdo al Plan de Cuentas emitido por el CONAC." sqref="B7 B63"/>
  </dataValidations>
  <pageMargins left="0.7" right="0.7" top="0.75" bottom="0.75" header="0.3" footer="0.3"/>
  <pageSetup scale="55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zoomScaleSheetLayoutView="100" workbookViewId="0">
      <selection activeCell="A23" sqref="A23"/>
    </sheetView>
  </sheetViews>
  <sheetFormatPr baseColWidth="10" defaultColWidth="13.7109375" defaultRowHeight="11.25" x14ac:dyDescent="0.2"/>
  <cols>
    <col min="1" max="1" width="20.7109375" style="69" customWidth="1"/>
    <col min="2" max="2" width="50.7109375" style="69" customWidth="1"/>
    <col min="3" max="3" width="17.7109375" style="6" customWidth="1"/>
    <col min="4" max="5" width="17.7109375" style="69" customWidth="1"/>
    <col min="6" max="16384" width="13.7109375" style="69"/>
  </cols>
  <sheetData>
    <row r="1" spans="1:5" x14ac:dyDescent="0.2">
      <c r="A1" s="3" t="s">
        <v>43</v>
      </c>
      <c r="B1" s="3"/>
      <c r="D1" s="6"/>
    </row>
    <row r="2" spans="1:5" x14ac:dyDescent="0.2">
      <c r="A2" s="3" t="s">
        <v>100</v>
      </c>
      <c r="B2" s="3"/>
      <c r="D2" s="6"/>
      <c r="E2" s="5" t="s">
        <v>44</v>
      </c>
    </row>
    <row r="5" spans="1:5" ht="11.25" customHeight="1" x14ac:dyDescent="0.2">
      <c r="A5" s="225" t="s">
        <v>215</v>
      </c>
      <c r="B5" s="225"/>
      <c r="E5" s="216" t="s">
        <v>212</v>
      </c>
    </row>
    <row r="6" spans="1:5" x14ac:dyDescent="0.2">
      <c r="D6" s="22"/>
    </row>
    <row r="7" spans="1:5" ht="15" customHeight="1" x14ac:dyDescent="0.2">
      <c r="A7" s="119" t="s">
        <v>45</v>
      </c>
      <c r="B7" s="118" t="s">
        <v>46</v>
      </c>
      <c r="C7" s="116" t="s">
        <v>115</v>
      </c>
      <c r="D7" s="116" t="s">
        <v>211</v>
      </c>
      <c r="E7" s="116" t="s">
        <v>133</v>
      </c>
    </row>
    <row r="8" spans="1:5" ht="11.25" customHeight="1" x14ac:dyDescent="0.2">
      <c r="A8" s="114"/>
      <c r="B8" s="114"/>
      <c r="C8" s="215"/>
      <c r="D8" s="215"/>
      <c r="E8" s="194"/>
    </row>
    <row r="9" spans="1:5" x14ac:dyDescent="0.2">
      <c r="A9" s="114"/>
      <c r="B9" s="114"/>
      <c r="C9" s="215"/>
      <c r="D9" s="215"/>
      <c r="E9" s="194"/>
    </row>
    <row r="10" spans="1:5" x14ac:dyDescent="0.2">
      <c r="A10" s="224"/>
      <c r="B10" s="224" t="s">
        <v>214</v>
      </c>
      <c r="C10" s="223">
        <f>SUM(C8:C9)</f>
        <v>0</v>
      </c>
      <c r="D10" s="217"/>
      <c r="E10" s="217"/>
    </row>
    <row r="13" spans="1:5" ht="11.25" customHeight="1" x14ac:dyDescent="0.2">
      <c r="A13" s="108" t="s">
        <v>213</v>
      </c>
      <c r="B13" s="81"/>
      <c r="E13" s="216" t="s">
        <v>212</v>
      </c>
    </row>
    <row r="14" spans="1:5" x14ac:dyDescent="0.2">
      <c r="A14" s="179"/>
    </row>
    <row r="15" spans="1:5" ht="15" customHeight="1" x14ac:dyDescent="0.2">
      <c r="A15" s="119" t="s">
        <v>45</v>
      </c>
      <c r="B15" s="118" t="s">
        <v>46</v>
      </c>
      <c r="C15" s="116" t="s">
        <v>115</v>
      </c>
      <c r="D15" s="116" t="s">
        <v>211</v>
      </c>
      <c r="E15" s="116" t="s">
        <v>133</v>
      </c>
    </row>
    <row r="16" spans="1:5" x14ac:dyDescent="0.2">
      <c r="A16" s="222"/>
      <c r="B16" s="221"/>
      <c r="C16" s="220"/>
      <c r="D16" s="215"/>
      <c r="E16" s="194"/>
    </row>
    <row r="17" spans="1:5" x14ac:dyDescent="0.2">
      <c r="A17" s="114"/>
      <c r="B17" s="219"/>
      <c r="C17" s="215"/>
      <c r="D17" s="215"/>
      <c r="E17" s="194"/>
    </row>
    <row r="18" spans="1:5" x14ac:dyDescent="0.2">
      <c r="A18" s="214"/>
      <c r="B18" s="214" t="s">
        <v>210</v>
      </c>
      <c r="C18" s="218">
        <f>SUM(C16:C17)</f>
        <v>0</v>
      </c>
      <c r="D18" s="217"/>
      <c r="E18" s="217"/>
    </row>
    <row r="23" spans="1:5" x14ac:dyDescent="0.2">
      <c r="A23" s="69" t="s">
        <v>495</v>
      </c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zoomScale="115" zoomScaleNormal="115" zoomScaleSheetLayoutView="100" workbookViewId="0">
      <selection activeCell="A31" sqref="A31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3" width="17.7109375" style="6" customWidth="1"/>
    <col min="4" max="5" width="17.7109375" style="69" customWidth="1"/>
    <col min="6" max="16384" width="11.42578125" style="69"/>
  </cols>
  <sheetData>
    <row r="1" spans="1:5" s="11" customFormat="1" x14ac:dyDescent="0.2">
      <c r="A1" s="20" t="s">
        <v>43</v>
      </c>
      <c r="B1" s="20"/>
      <c r="C1" s="228"/>
      <c r="D1" s="23"/>
      <c r="E1" s="5"/>
    </row>
    <row r="2" spans="1:5" s="11" customFormat="1" x14ac:dyDescent="0.2">
      <c r="A2" s="20" t="s">
        <v>100</v>
      </c>
      <c r="B2" s="20"/>
      <c r="C2" s="12"/>
    </row>
    <row r="3" spans="1:5" s="11" customFormat="1" x14ac:dyDescent="0.2">
      <c r="C3" s="12"/>
    </row>
    <row r="4" spans="1:5" s="11" customFormat="1" x14ac:dyDescent="0.2">
      <c r="C4" s="12"/>
    </row>
    <row r="5" spans="1:5" s="11" customFormat="1" x14ac:dyDescent="0.2">
      <c r="A5" s="108" t="s">
        <v>223</v>
      </c>
      <c r="B5" s="81"/>
      <c r="C5" s="6"/>
      <c r="D5" s="69"/>
      <c r="E5" s="216" t="s">
        <v>217</v>
      </c>
    </row>
    <row r="6" spans="1:5" s="11" customFormat="1" x14ac:dyDescent="0.2">
      <c r="A6" s="179"/>
      <c r="B6" s="69"/>
      <c r="C6" s="6"/>
      <c r="D6" s="69"/>
      <c r="E6" s="69"/>
    </row>
    <row r="7" spans="1:5" s="11" customFormat="1" ht="15" customHeight="1" x14ac:dyDescent="0.2">
      <c r="A7" s="119" t="s">
        <v>45</v>
      </c>
      <c r="B7" s="118" t="s">
        <v>46</v>
      </c>
      <c r="C7" s="116" t="s">
        <v>115</v>
      </c>
      <c r="D7" s="116" t="s">
        <v>211</v>
      </c>
      <c r="E7" s="116" t="s">
        <v>133</v>
      </c>
    </row>
    <row r="8" spans="1:5" s="11" customFormat="1" x14ac:dyDescent="0.2">
      <c r="A8" s="222"/>
      <c r="B8" s="221"/>
      <c r="C8" s="220"/>
      <c r="D8" s="215"/>
      <c r="E8" s="194"/>
    </row>
    <row r="9" spans="1:5" s="11" customFormat="1" x14ac:dyDescent="0.2">
      <c r="A9" s="114"/>
      <c r="B9" s="219"/>
      <c r="C9" s="215"/>
      <c r="D9" s="215"/>
      <c r="E9" s="194"/>
    </row>
    <row r="10" spans="1:5" s="11" customFormat="1" x14ac:dyDescent="0.2">
      <c r="A10" s="214"/>
      <c r="B10" s="214" t="s">
        <v>222</v>
      </c>
      <c r="C10" s="218">
        <f>SUM(C8:C9)</f>
        <v>0</v>
      </c>
      <c r="D10" s="217"/>
      <c r="E10" s="217"/>
    </row>
    <row r="11" spans="1:5" s="11" customFormat="1" x14ac:dyDescent="0.2">
      <c r="C11" s="12"/>
    </row>
    <row r="12" spans="1:5" s="11" customFormat="1" x14ac:dyDescent="0.2">
      <c r="C12" s="12"/>
    </row>
    <row r="13" spans="1:5" s="11" customFormat="1" ht="11.25" customHeight="1" x14ac:dyDescent="0.2">
      <c r="A13" s="108" t="s">
        <v>221</v>
      </c>
      <c r="B13" s="108"/>
      <c r="C13" s="12"/>
      <c r="D13" s="24"/>
      <c r="E13" s="81" t="s">
        <v>220</v>
      </c>
    </row>
    <row r="14" spans="1:5" s="23" customFormat="1" x14ac:dyDescent="0.2">
      <c r="A14" s="172"/>
      <c r="B14" s="172"/>
      <c r="C14" s="22"/>
      <c r="D14" s="24"/>
    </row>
    <row r="15" spans="1:5" ht="15" customHeight="1" x14ac:dyDescent="0.2">
      <c r="A15" s="119" t="s">
        <v>45</v>
      </c>
      <c r="B15" s="118" t="s">
        <v>46</v>
      </c>
      <c r="C15" s="116" t="s">
        <v>115</v>
      </c>
      <c r="D15" s="116" t="s">
        <v>211</v>
      </c>
      <c r="E15" s="116" t="s">
        <v>133</v>
      </c>
    </row>
    <row r="16" spans="1:5" ht="11.25" customHeight="1" x14ac:dyDescent="0.2">
      <c r="A16" s="129"/>
      <c r="B16" s="167"/>
      <c r="C16" s="113"/>
      <c r="D16" s="113"/>
      <c r="E16" s="194"/>
    </row>
    <row r="17" spans="1:5" x14ac:dyDescent="0.2">
      <c r="A17" s="129"/>
      <c r="B17" s="167"/>
      <c r="C17" s="113"/>
      <c r="D17" s="113"/>
      <c r="E17" s="194"/>
    </row>
    <row r="18" spans="1:5" x14ac:dyDescent="0.2">
      <c r="A18" s="227"/>
      <c r="B18" s="227" t="s">
        <v>219</v>
      </c>
      <c r="C18" s="226">
        <f>SUM(C16:C17)</f>
        <v>0</v>
      </c>
      <c r="D18" s="135"/>
      <c r="E18" s="135"/>
    </row>
    <row r="21" spans="1:5" x14ac:dyDescent="0.2">
      <c r="A21" s="108" t="s">
        <v>218</v>
      </c>
      <c r="B21" s="81"/>
      <c r="E21" s="216" t="s">
        <v>217</v>
      </c>
    </row>
    <row r="22" spans="1:5" x14ac:dyDescent="0.2">
      <c r="A22" s="179"/>
    </row>
    <row r="23" spans="1:5" ht="15" customHeight="1" x14ac:dyDescent="0.2">
      <c r="A23" s="119" t="s">
        <v>45</v>
      </c>
      <c r="B23" s="118" t="s">
        <v>46</v>
      </c>
      <c r="C23" s="116" t="s">
        <v>115</v>
      </c>
      <c r="D23" s="116" t="s">
        <v>211</v>
      </c>
      <c r="E23" s="116" t="s">
        <v>133</v>
      </c>
    </row>
    <row r="24" spans="1:5" x14ac:dyDescent="0.2">
      <c r="A24" s="222"/>
      <c r="B24" s="221"/>
      <c r="C24" s="220"/>
      <c r="D24" s="215"/>
      <c r="E24" s="194"/>
    </row>
    <row r="25" spans="1:5" x14ac:dyDescent="0.2">
      <c r="A25" s="114"/>
      <c r="B25" s="219"/>
      <c r="C25" s="215"/>
      <c r="D25" s="215"/>
      <c r="E25" s="194"/>
    </row>
    <row r="26" spans="1:5" x14ac:dyDescent="0.2">
      <c r="A26" s="214"/>
      <c r="B26" s="214" t="s">
        <v>216</v>
      </c>
      <c r="C26" s="218">
        <f>SUM(C24:C25)</f>
        <v>0</v>
      </c>
      <c r="D26" s="217"/>
      <c r="E26" s="217"/>
    </row>
    <row r="31" spans="1:5" x14ac:dyDescent="0.2">
      <c r="A31" s="69" t="s">
        <v>495</v>
      </c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zoomScaleSheetLayoutView="100" workbookViewId="0">
      <selection activeCell="B15" sqref="B15"/>
    </sheetView>
  </sheetViews>
  <sheetFormatPr baseColWidth="10" defaultRowHeight="11.25" x14ac:dyDescent="0.2"/>
  <cols>
    <col min="1" max="1" width="8.7109375" style="80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6" customWidth="1"/>
    <col min="8" max="8" width="14.28515625" style="26" customWidth="1"/>
    <col min="9" max="9" width="13.42578125" style="26" customWidth="1"/>
    <col min="10" max="10" width="9.42578125" style="26" customWidth="1"/>
    <col min="11" max="12" width="9.7109375" style="26" customWidth="1"/>
    <col min="13" max="15" width="12.7109375" style="26" customWidth="1"/>
    <col min="16" max="16" width="9.140625" style="2" customWidth="1"/>
    <col min="17" max="18" width="10.7109375" style="2" customWidth="1"/>
    <col min="19" max="19" width="10.7109375" style="32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85"/>
    <col min="29" max="16384" width="11.42578125" style="84"/>
  </cols>
  <sheetData>
    <row r="1" spans="1:28" s="23" customFormat="1" ht="18" customHeight="1" x14ac:dyDescent="0.2">
      <c r="A1" s="362" t="s">
        <v>111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5"/>
      <c r="AB1" s="11"/>
    </row>
    <row r="2" spans="1:28" s="23" customFormat="1" x14ac:dyDescent="0.2">
      <c r="A2" s="69"/>
      <c r="B2" s="69"/>
      <c r="C2" s="69"/>
      <c r="D2" s="69"/>
      <c r="E2" s="69"/>
      <c r="F2" s="6"/>
      <c r="G2" s="6"/>
      <c r="H2" s="6"/>
      <c r="I2" s="6"/>
      <c r="J2" s="6"/>
      <c r="K2" s="6"/>
      <c r="L2" s="6"/>
      <c r="M2" s="6"/>
      <c r="N2" s="6"/>
      <c r="O2" s="6"/>
      <c r="P2" s="69"/>
      <c r="Q2" s="69"/>
      <c r="R2" s="69"/>
      <c r="S2" s="25"/>
      <c r="T2" s="69"/>
      <c r="U2" s="69"/>
      <c r="V2" s="69"/>
      <c r="W2" s="69"/>
      <c r="X2" s="69"/>
      <c r="Y2" s="69"/>
      <c r="Z2" s="69"/>
      <c r="AA2" s="69"/>
      <c r="AB2" s="11"/>
    </row>
    <row r="3" spans="1:28" s="23" customFormat="1" x14ac:dyDescent="0.2">
      <c r="A3" s="69"/>
      <c r="B3" s="69"/>
      <c r="C3" s="69"/>
      <c r="D3" s="69"/>
      <c r="E3" s="69"/>
      <c r="F3" s="6"/>
      <c r="G3" s="6"/>
      <c r="H3" s="6"/>
      <c r="I3" s="6"/>
      <c r="J3" s="6"/>
      <c r="K3" s="6"/>
      <c r="L3" s="6"/>
      <c r="M3" s="6"/>
      <c r="N3" s="6"/>
      <c r="O3" s="6"/>
      <c r="P3" s="69"/>
      <c r="Q3" s="69"/>
      <c r="R3" s="69"/>
      <c r="S3" s="25"/>
      <c r="T3" s="69"/>
      <c r="U3" s="69"/>
      <c r="V3" s="69"/>
      <c r="W3" s="69"/>
      <c r="X3" s="69"/>
      <c r="Y3" s="69"/>
      <c r="Z3" s="69"/>
      <c r="AA3" s="69"/>
      <c r="AB3" s="11"/>
    </row>
    <row r="4" spans="1:28" s="23" customFormat="1" ht="11.25" customHeight="1" x14ac:dyDescent="0.2">
      <c r="A4" s="108" t="s">
        <v>91</v>
      </c>
      <c r="B4" s="78"/>
      <c r="C4" s="78"/>
      <c r="D4" s="78"/>
      <c r="E4" s="79"/>
      <c r="F4" s="12"/>
      <c r="G4" s="12"/>
      <c r="H4" s="12"/>
      <c r="I4" s="12"/>
      <c r="J4" s="26"/>
      <c r="K4" s="26"/>
      <c r="L4" s="26"/>
      <c r="M4" s="26"/>
      <c r="N4" s="26"/>
      <c r="O4" s="6"/>
      <c r="P4" s="363" t="s">
        <v>54</v>
      </c>
      <c r="Q4" s="363"/>
      <c r="R4" s="363"/>
      <c r="S4" s="363"/>
      <c r="T4" s="363"/>
      <c r="U4" s="69"/>
      <c r="V4" s="69"/>
      <c r="W4" s="69"/>
      <c r="X4" s="69"/>
      <c r="Y4" s="69"/>
      <c r="Z4" s="69"/>
      <c r="AA4" s="69"/>
      <c r="AB4" s="11"/>
    </row>
    <row r="5" spans="1:28" s="23" customFormat="1" x14ac:dyDescent="0.2">
      <c r="A5" s="58"/>
      <c r="B5" s="59"/>
      <c r="C5" s="60"/>
      <c r="D5" s="7"/>
      <c r="E5" s="24"/>
      <c r="F5" s="22"/>
      <c r="G5" s="22"/>
      <c r="H5" s="22"/>
      <c r="I5" s="22"/>
      <c r="J5" s="8"/>
      <c r="K5" s="8"/>
      <c r="L5" s="8"/>
      <c r="M5" s="8"/>
      <c r="N5" s="8"/>
      <c r="O5" s="8"/>
      <c r="P5" s="7"/>
      <c r="Q5" s="7"/>
      <c r="R5" s="7"/>
      <c r="S5" s="27"/>
      <c r="T5" s="7"/>
      <c r="U5" s="7"/>
      <c r="V5" s="7"/>
      <c r="W5" s="7"/>
      <c r="X5" s="7"/>
      <c r="Y5" s="7"/>
      <c r="Z5" s="7"/>
      <c r="AA5" s="7"/>
    </row>
    <row r="6" spans="1:28" ht="15.75" customHeight="1" x14ac:dyDescent="0.2">
      <c r="A6" s="61"/>
      <c r="B6" s="364" t="s">
        <v>55</v>
      </c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5"/>
    </row>
    <row r="7" spans="1:28" ht="12.95" customHeight="1" x14ac:dyDescent="0.2">
      <c r="A7" s="103"/>
      <c r="B7" s="103"/>
      <c r="C7" s="103"/>
      <c r="D7" s="103"/>
      <c r="E7" s="103"/>
      <c r="F7" s="106" t="s">
        <v>81</v>
      </c>
      <c r="G7" s="105"/>
      <c r="H7" s="107" t="s">
        <v>110</v>
      </c>
      <c r="I7" s="104"/>
      <c r="J7" s="103"/>
      <c r="K7" s="106" t="s">
        <v>82</v>
      </c>
      <c r="L7" s="105"/>
      <c r="M7" s="104"/>
      <c r="N7" s="104"/>
      <c r="O7" s="104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</row>
    <row r="8" spans="1:28" s="98" customFormat="1" ht="33.75" customHeight="1" x14ac:dyDescent="0.25">
      <c r="A8" s="100" t="s">
        <v>86</v>
      </c>
      <c r="B8" s="100" t="s">
        <v>56</v>
      </c>
      <c r="C8" s="100" t="s">
        <v>57</v>
      </c>
      <c r="D8" s="100" t="s">
        <v>95</v>
      </c>
      <c r="E8" s="100" t="s">
        <v>87</v>
      </c>
      <c r="F8" s="102" t="s">
        <v>69</v>
      </c>
      <c r="G8" s="102" t="s">
        <v>70</v>
      </c>
      <c r="H8" s="102" t="s">
        <v>70</v>
      </c>
      <c r="I8" s="101" t="s">
        <v>88</v>
      </c>
      <c r="J8" s="100" t="s">
        <v>58</v>
      </c>
      <c r="K8" s="102" t="s">
        <v>69</v>
      </c>
      <c r="L8" s="102" t="s">
        <v>70</v>
      </c>
      <c r="M8" s="101" t="s">
        <v>83</v>
      </c>
      <c r="N8" s="101" t="s">
        <v>84</v>
      </c>
      <c r="O8" s="101" t="s">
        <v>59</v>
      </c>
      <c r="P8" s="100" t="s">
        <v>89</v>
      </c>
      <c r="Q8" s="100" t="s">
        <v>90</v>
      </c>
      <c r="R8" s="100" t="s">
        <v>60</v>
      </c>
      <c r="S8" s="100" t="s">
        <v>61</v>
      </c>
      <c r="T8" s="100" t="s">
        <v>62</v>
      </c>
      <c r="U8" s="100" t="s">
        <v>63</v>
      </c>
      <c r="V8" s="100" t="s">
        <v>64</v>
      </c>
      <c r="W8" s="100" t="s">
        <v>65</v>
      </c>
      <c r="X8" s="100" t="s">
        <v>66</v>
      </c>
      <c r="Y8" s="100" t="s">
        <v>85</v>
      </c>
      <c r="Z8" s="100" t="s">
        <v>67</v>
      </c>
      <c r="AA8" s="100" t="s">
        <v>68</v>
      </c>
      <c r="AB8" s="99"/>
    </row>
    <row r="9" spans="1:28" x14ac:dyDescent="0.2">
      <c r="A9" s="95" t="s">
        <v>71</v>
      </c>
      <c r="B9" s="90"/>
      <c r="C9" s="88"/>
      <c r="D9" s="88"/>
      <c r="E9" s="88"/>
      <c r="F9" s="92"/>
      <c r="G9" s="92"/>
      <c r="H9" s="94"/>
      <c r="I9" s="94"/>
      <c r="J9" s="93"/>
      <c r="K9" s="92"/>
      <c r="L9" s="92"/>
      <c r="M9" s="92"/>
      <c r="N9" s="92"/>
      <c r="O9" s="92"/>
      <c r="P9" s="91"/>
      <c r="Q9" s="91"/>
      <c r="R9" s="89"/>
      <c r="S9" s="89"/>
      <c r="T9" s="88"/>
      <c r="U9" s="88"/>
      <c r="V9" s="90"/>
      <c r="W9" s="90"/>
      <c r="X9" s="88"/>
      <c r="Y9" s="88"/>
      <c r="Z9" s="89"/>
      <c r="AA9" s="88"/>
    </row>
    <row r="10" spans="1:28" s="96" customFormat="1" x14ac:dyDescent="0.2">
      <c r="A10" s="95" t="s">
        <v>72</v>
      </c>
      <c r="B10" s="90"/>
      <c r="C10" s="88"/>
      <c r="D10" s="88"/>
      <c r="E10" s="88"/>
      <c r="F10" s="92"/>
      <c r="G10" s="92"/>
      <c r="H10" s="94"/>
      <c r="I10" s="94"/>
      <c r="J10" s="93"/>
      <c r="K10" s="92"/>
      <c r="L10" s="92"/>
      <c r="M10" s="92"/>
      <c r="N10" s="92"/>
      <c r="O10" s="92"/>
      <c r="P10" s="91"/>
      <c r="Q10" s="91"/>
      <c r="R10" s="89"/>
      <c r="S10" s="89"/>
      <c r="T10" s="88"/>
      <c r="U10" s="88"/>
      <c r="V10" s="90"/>
      <c r="W10" s="90"/>
      <c r="X10" s="88"/>
      <c r="Y10" s="88"/>
      <c r="Z10" s="89"/>
      <c r="AA10" s="88"/>
      <c r="AB10" s="97"/>
    </row>
    <row r="11" spans="1:28" s="85" customFormat="1" x14ac:dyDescent="0.2">
      <c r="A11" s="95" t="s">
        <v>73</v>
      </c>
      <c r="B11" s="90"/>
      <c r="C11" s="88"/>
      <c r="D11" s="88"/>
      <c r="E11" s="88"/>
      <c r="F11" s="92"/>
      <c r="G11" s="92"/>
      <c r="H11" s="94"/>
      <c r="I11" s="94"/>
      <c r="J11" s="93"/>
      <c r="K11" s="92"/>
      <c r="L11" s="92"/>
      <c r="M11" s="92"/>
      <c r="N11" s="92"/>
      <c r="O11" s="92"/>
      <c r="P11" s="91"/>
      <c r="Q11" s="91"/>
      <c r="R11" s="89"/>
      <c r="S11" s="89"/>
      <c r="T11" s="88"/>
      <c r="U11" s="88"/>
      <c r="V11" s="90"/>
      <c r="W11" s="90"/>
      <c r="X11" s="88"/>
      <c r="Y11" s="88"/>
      <c r="Z11" s="89"/>
      <c r="AA11" s="88"/>
    </row>
    <row r="12" spans="1:28" s="85" customFormat="1" x14ac:dyDescent="0.2">
      <c r="A12" s="95" t="s">
        <v>74</v>
      </c>
      <c r="B12" s="90"/>
      <c r="C12" s="88"/>
      <c r="D12" s="88"/>
      <c r="E12" s="88"/>
      <c r="F12" s="92"/>
      <c r="G12" s="92"/>
      <c r="H12" s="94"/>
      <c r="I12" s="94"/>
      <c r="J12" s="93"/>
      <c r="K12" s="92"/>
      <c r="L12" s="92"/>
      <c r="M12" s="92"/>
      <c r="N12" s="92"/>
      <c r="O12" s="92"/>
      <c r="P12" s="91"/>
      <c r="Q12" s="91"/>
      <c r="R12" s="89"/>
      <c r="S12" s="89"/>
      <c r="T12" s="88"/>
      <c r="U12" s="88"/>
      <c r="V12" s="90"/>
      <c r="W12" s="90"/>
      <c r="X12" s="88"/>
      <c r="Y12" s="88"/>
      <c r="Z12" s="89"/>
      <c r="AA12" s="88"/>
    </row>
    <row r="13" spans="1:28" s="85" customFormat="1" x14ac:dyDescent="0.2">
      <c r="A13" s="95"/>
      <c r="B13" s="90"/>
      <c r="C13" s="88"/>
      <c r="D13" s="88"/>
      <c r="E13" s="88"/>
      <c r="F13" s="92"/>
      <c r="G13" s="92"/>
      <c r="H13" s="94"/>
      <c r="I13" s="94"/>
      <c r="J13" s="93"/>
      <c r="K13" s="92"/>
      <c r="L13" s="92"/>
      <c r="M13" s="92"/>
      <c r="N13" s="92"/>
      <c r="O13" s="92"/>
      <c r="P13" s="91"/>
      <c r="Q13" s="91"/>
      <c r="R13" s="89"/>
      <c r="S13" s="89"/>
      <c r="T13" s="88"/>
      <c r="U13" s="88"/>
      <c r="V13" s="90"/>
      <c r="W13" s="90"/>
      <c r="X13" s="88"/>
      <c r="Y13" s="88"/>
      <c r="Z13" s="89"/>
      <c r="AA13" s="88"/>
    </row>
    <row r="14" spans="1:28" s="85" customFormat="1" x14ac:dyDescent="0.2">
      <c r="A14" s="95"/>
      <c r="B14" s="90"/>
      <c r="C14" s="88"/>
      <c r="D14" s="88"/>
      <c r="E14" s="88"/>
      <c r="F14" s="92"/>
      <c r="G14" s="92"/>
      <c r="H14" s="94"/>
      <c r="I14" s="94"/>
      <c r="J14" s="93"/>
      <c r="K14" s="92"/>
      <c r="L14" s="92"/>
      <c r="M14" s="92"/>
      <c r="N14" s="92"/>
      <c r="O14" s="92"/>
      <c r="P14" s="91"/>
      <c r="Q14" s="91"/>
      <c r="R14" s="89"/>
      <c r="S14" s="89"/>
      <c r="T14" s="88"/>
      <c r="U14" s="88"/>
      <c r="V14" s="90"/>
      <c r="W14" s="90"/>
      <c r="X14" s="88"/>
      <c r="Y14" s="88"/>
      <c r="Z14" s="89"/>
      <c r="AA14" s="88"/>
    </row>
    <row r="15" spans="1:28" s="85" customFormat="1" x14ac:dyDescent="0.2">
      <c r="A15" s="95"/>
      <c r="B15" s="90" t="s">
        <v>495</v>
      </c>
      <c r="C15" s="88"/>
      <c r="D15" s="88"/>
      <c r="E15" s="88"/>
      <c r="F15" s="92"/>
      <c r="G15" s="92"/>
      <c r="H15" s="94"/>
      <c r="I15" s="94"/>
      <c r="J15" s="93"/>
      <c r="K15" s="92"/>
      <c r="L15" s="92"/>
      <c r="M15" s="92"/>
      <c r="N15" s="92"/>
      <c r="O15" s="92"/>
      <c r="P15" s="91"/>
      <c r="Q15" s="91"/>
      <c r="R15" s="89"/>
      <c r="S15" s="89"/>
      <c r="T15" s="88"/>
      <c r="U15" s="88"/>
      <c r="V15" s="90"/>
      <c r="W15" s="90"/>
      <c r="X15" s="88"/>
      <c r="Y15" s="88"/>
      <c r="Z15" s="89"/>
      <c r="AA15" s="88"/>
    </row>
    <row r="16" spans="1:28" s="85" customFormat="1" x14ac:dyDescent="0.2">
      <c r="A16" s="95"/>
      <c r="B16" s="90"/>
      <c r="C16" s="88"/>
      <c r="D16" s="88"/>
      <c r="E16" s="88"/>
      <c r="F16" s="92"/>
      <c r="G16" s="92"/>
      <c r="H16" s="94"/>
      <c r="I16" s="94"/>
      <c r="J16" s="93"/>
      <c r="K16" s="92"/>
      <c r="L16" s="92"/>
      <c r="M16" s="92"/>
      <c r="N16" s="92"/>
      <c r="O16" s="92"/>
      <c r="P16" s="91"/>
      <c r="Q16" s="91"/>
      <c r="R16" s="89"/>
      <c r="S16" s="89"/>
      <c r="T16" s="88"/>
      <c r="U16" s="88"/>
      <c r="V16" s="90"/>
      <c r="W16" s="90"/>
      <c r="X16" s="88"/>
      <c r="Y16" s="88"/>
      <c r="Z16" s="89"/>
      <c r="AA16" s="88"/>
    </row>
    <row r="17" spans="1:27" x14ac:dyDescent="0.2">
      <c r="A17" s="95"/>
      <c r="B17" s="90"/>
      <c r="C17" s="88"/>
      <c r="D17" s="88"/>
      <c r="E17" s="88"/>
      <c r="F17" s="92"/>
      <c r="G17" s="92"/>
      <c r="H17" s="94"/>
      <c r="I17" s="94"/>
      <c r="J17" s="93"/>
      <c r="K17" s="92"/>
      <c r="L17" s="92"/>
      <c r="M17" s="92"/>
      <c r="N17" s="92"/>
      <c r="O17" s="92"/>
      <c r="P17" s="91"/>
      <c r="Q17" s="91"/>
      <c r="R17" s="89"/>
      <c r="S17" s="89"/>
      <c r="T17" s="88"/>
      <c r="U17" s="88"/>
      <c r="V17" s="90"/>
      <c r="W17" s="90"/>
      <c r="X17" s="88"/>
      <c r="Y17" s="88"/>
      <c r="Z17" s="89"/>
      <c r="AA17" s="88"/>
    </row>
    <row r="18" spans="1:27" s="86" customFormat="1" x14ac:dyDescent="0.2">
      <c r="A18" s="87">
        <v>900001</v>
      </c>
      <c r="B18" s="62" t="s">
        <v>75</v>
      </c>
      <c r="C18" s="62"/>
      <c r="D18" s="62"/>
      <c r="E18" s="62"/>
      <c r="F18" s="63">
        <f>SUM(F9:F17)</f>
        <v>0</v>
      </c>
      <c r="G18" s="63">
        <f>SUM(G9:G17)</f>
        <v>0</v>
      </c>
      <c r="H18" s="63">
        <f>SUM(H9:H17)</f>
        <v>0</v>
      </c>
      <c r="I18" s="63">
        <f>SUM(I9:I17)</f>
        <v>0</v>
      </c>
      <c r="J18" s="64"/>
      <c r="K18" s="63">
        <f>SUM(K9:K17)</f>
        <v>0</v>
      </c>
      <c r="L18" s="63">
        <f>SUM(L9:L17)</f>
        <v>0</v>
      </c>
      <c r="M18" s="63">
        <f>SUM(M9:M17)</f>
        <v>0</v>
      </c>
      <c r="N18" s="63">
        <f>SUM(N9:N17)</f>
        <v>0</v>
      </c>
      <c r="O18" s="63">
        <f>SUM(O9:O17)</f>
        <v>0</v>
      </c>
      <c r="P18" s="65"/>
      <c r="Q18" s="62"/>
      <c r="R18" s="62"/>
      <c r="S18" s="66"/>
      <c r="T18" s="62"/>
      <c r="U18" s="62"/>
      <c r="V18" s="62"/>
      <c r="W18" s="62"/>
      <c r="X18" s="62"/>
      <c r="Y18" s="62"/>
      <c r="Z18" s="62"/>
      <c r="AA18" s="62"/>
    </row>
    <row r="19" spans="1:27" s="86" customFormat="1" x14ac:dyDescent="0.2">
      <c r="A19" s="14"/>
      <c r="B19" s="28"/>
      <c r="C19" s="28"/>
      <c r="D19" s="28"/>
      <c r="E19" s="28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28"/>
      <c r="R19" s="28"/>
      <c r="S19" s="31"/>
      <c r="T19" s="28"/>
      <c r="U19" s="28"/>
      <c r="V19" s="28"/>
      <c r="W19" s="28"/>
      <c r="X19" s="28"/>
      <c r="Y19" s="28"/>
      <c r="Z19" s="28"/>
      <c r="AA19" s="28"/>
    </row>
    <row r="20" spans="1:27" s="86" customFormat="1" x14ac:dyDescent="0.2">
      <c r="A20" s="14"/>
      <c r="B20" s="28"/>
      <c r="C20" s="28"/>
      <c r="D20" s="28"/>
      <c r="E20" s="28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0"/>
      <c r="Q20" s="28"/>
      <c r="R20" s="28"/>
      <c r="S20" s="31"/>
      <c r="T20" s="28"/>
      <c r="U20" s="28"/>
      <c r="V20" s="28"/>
      <c r="W20" s="28"/>
      <c r="X20" s="28"/>
      <c r="Y20" s="28"/>
      <c r="Z20" s="28"/>
      <c r="AA20" s="28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zoomScale="130" zoomScaleNormal="130" zoomScaleSheetLayoutView="100" workbookViewId="0">
      <selection activeCell="C63" sqref="C63"/>
    </sheetView>
  </sheetViews>
  <sheetFormatPr baseColWidth="10" defaultColWidth="12.42578125" defaultRowHeight="11.25" x14ac:dyDescent="0.2"/>
  <cols>
    <col min="1" max="1" width="19.7109375" style="69" customWidth="1"/>
    <col min="2" max="2" width="50.7109375" style="69" customWidth="1"/>
    <col min="3" max="3" width="17.7109375" style="4" customWidth="1"/>
    <col min="4" max="4" width="54.5703125" style="4" customWidth="1"/>
    <col min="5" max="16384" width="12.42578125" style="69"/>
  </cols>
  <sheetData>
    <row r="1" spans="1:4" x14ac:dyDescent="0.2">
      <c r="A1" s="20" t="s">
        <v>43</v>
      </c>
      <c r="B1" s="20"/>
      <c r="D1" s="5"/>
    </row>
    <row r="2" spans="1:4" x14ac:dyDescent="0.2">
      <c r="A2" s="20" t="s">
        <v>0</v>
      </c>
      <c r="B2" s="20"/>
    </row>
    <row r="3" spans="1:4" s="11" customFormat="1" x14ac:dyDescent="0.2">
      <c r="C3" s="21"/>
      <c r="D3" s="21"/>
    </row>
    <row r="4" spans="1:4" s="11" customFormat="1" x14ac:dyDescent="0.2">
      <c r="C4" s="21"/>
      <c r="D4" s="21"/>
    </row>
    <row r="5" spans="1:4" s="11" customFormat="1" ht="11.25" customHeight="1" x14ac:dyDescent="0.2">
      <c r="A5" s="202" t="s">
        <v>229</v>
      </c>
      <c r="B5" s="202"/>
      <c r="C5" s="12"/>
      <c r="D5" s="81" t="s">
        <v>228</v>
      </c>
    </row>
    <row r="6" spans="1:4" ht="11.25" customHeight="1" x14ac:dyDescent="0.2">
      <c r="A6" s="208"/>
      <c r="B6" s="208"/>
      <c r="C6" s="209"/>
      <c r="D6" s="229"/>
    </row>
    <row r="7" spans="1:4" ht="15" customHeight="1" x14ac:dyDescent="0.2">
      <c r="A7" s="119" t="s">
        <v>45</v>
      </c>
      <c r="B7" s="118" t="s">
        <v>46</v>
      </c>
      <c r="C7" s="116" t="s">
        <v>115</v>
      </c>
      <c r="D7" s="116" t="s">
        <v>133</v>
      </c>
    </row>
    <row r="8" spans="1:4" x14ac:dyDescent="0.2">
      <c r="A8" s="334" t="s">
        <v>586</v>
      </c>
      <c r="B8" s="335" t="s">
        <v>683</v>
      </c>
      <c r="C8" s="336"/>
      <c r="D8" s="113"/>
    </row>
    <row r="9" spans="1:4" x14ac:dyDescent="0.2">
      <c r="A9" s="129" t="s">
        <v>587</v>
      </c>
      <c r="B9" s="336" t="s">
        <v>588</v>
      </c>
      <c r="C9" s="336">
        <v>239416</v>
      </c>
      <c r="D9" s="113"/>
    </row>
    <row r="10" spans="1:4" ht="11.25" customHeight="1" x14ac:dyDescent="0.2">
      <c r="A10" s="129" t="s">
        <v>589</v>
      </c>
      <c r="B10" s="336" t="s">
        <v>590</v>
      </c>
      <c r="C10" s="336">
        <v>1817070.5</v>
      </c>
      <c r="D10" s="346" t="s">
        <v>591</v>
      </c>
    </row>
    <row r="11" spans="1:4" x14ac:dyDescent="0.2">
      <c r="A11" s="129" t="s">
        <v>592</v>
      </c>
      <c r="B11" s="336" t="s">
        <v>593</v>
      </c>
      <c r="C11" s="336">
        <v>408258</v>
      </c>
      <c r="D11" s="113"/>
    </row>
    <row r="12" spans="1:4" x14ac:dyDescent="0.2">
      <c r="A12" s="129" t="s">
        <v>594</v>
      </c>
      <c r="B12" s="336" t="s">
        <v>595</v>
      </c>
      <c r="C12" s="336">
        <v>130749</v>
      </c>
      <c r="D12" s="113"/>
    </row>
    <row r="13" spans="1:4" x14ac:dyDescent="0.2">
      <c r="A13" s="129" t="s">
        <v>596</v>
      </c>
      <c r="B13" s="336" t="s">
        <v>597</v>
      </c>
      <c r="C13" s="336">
        <v>1314118</v>
      </c>
      <c r="D13" s="113" t="s">
        <v>598</v>
      </c>
    </row>
    <row r="14" spans="1:4" x14ac:dyDescent="0.2">
      <c r="A14" s="129" t="s">
        <v>599</v>
      </c>
      <c r="B14" s="336" t="s">
        <v>600</v>
      </c>
      <c r="C14" s="336">
        <v>165160</v>
      </c>
      <c r="D14" s="113"/>
    </row>
    <row r="15" spans="1:4" x14ac:dyDescent="0.2">
      <c r="A15" s="129" t="s">
        <v>601</v>
      </c>
      <c r="B15" s="336" t="s">
        <v>602</v>
      </c>
      <c r="C15" s="336">
        <v>77843</v>
      </c>
      <c r="D15" s="113"/>
    </row>
    <row r="16" spans="1:4" x14ac:dyDescent="0.2">
      <c r="A16" s="129" t="s">
        <v>603</v>
      </c>
      <c r="B16" s="336" t="s">
        <v>684</v>
      </c>
      <c r="C16" s="336">
        <v>50351</v>
      </c>
      <c r="D16" s="113"/>
    </row>
    <row r="17" spans="1:4" x14ac:dyDescent="0.2">
      <c r="A17" s="129" t="s">
        <v>604</v>
      </c>
      <c r="B17" s="336" t="s">
        <v>685</v>
      </c>
      <c r="C17" s="336">
        <v>9810</v>
      </c>
      <c r="D17" s="113"/>
    </row>
    <row r="18" spans="1:4" x14ac:dyDescent="0.2">
      <c r="A18" s="129" t="s">
        <v>605</v>
      </c>
      <c r="B18" s="336" t="s">
        <v>606</v>
      </c>
      <c r="C18" s="336">
        <v>196855.5</v>
      </c>
      <c r="D18" s="113"/>
    </row>
    <row r="19" spans="1:4" x14ac:dyDescent="0.2">
      <c r="A19" s="129" t="s">
        <v>607</v>
      </c>
      <c r="B19" s="336" t="s">
        <v>608</v>
      </c>
      <c r="C19" s="336">
        <v>11714.5</v>
      </c>
      <c r="D19" s="113"/>
    </row>
    <row r="20" spans="1:4" x14ac:dyDescent="0.2">
      <c r="A20" s="129" t="s">
        <v>609</v>
      </c>
      <c r="B20" s="336" t="s">
        <v>610</v>
      </c>
      <c r="C20" s="336">
        <v>552</v>
      </c>
      <c r="D20" s="113"/>
    </row>
    <row r="21" spans="1:4" x14ac:dyDescent="0.2">
      <c r="A21" s="129" t="s">
        <v>611</v>
      </c>
      <c r="B21" s="336" t="s">
        <v>612</v>
      </c>
      <c r="C21" s="336">
        <v>87446</v>
      </c>
      <c r="D21" s="113"/>
    </row>
    <row r="22" spans="1:4" x14ac:dyDescent="0.2">
      <c r="A22" s="129" t="s">
        <v>613</v>
      </c>
      <c r="B22" s="336" t="s">
        <v>614</v>
      </c>
      <c r="C22" s="336">
        <v>4773</v>
      </c>
      <c r="D22" s="113"/>
    </row>
    <row r="23" spans="1:4" x14ac:dyDescent="0.2">
      <c r="A23" s="129" t="s">
        <v>615</v>
      </c>
      <c r="B23" s="336" t="s">
        <v>616</v>
      </c>
      <c r="C23" s="336">
        <v>31993.5</v>
      </c>
      <c r="D23" s="113"/>
    </row>
    <row r="24" spans="1:4" x14ac:dyDescent="0.2">
      <c r="A24" s="129" t="s">
        <v>617</v>
      </c>
      <c r="B24" s="336" t="s">
        <v>618</v>
      </c>
      <c r="C24" s="336">
        <v>45060</v>
      </c>
      <c r="D24" s="113"/>
    </row>
    <row r="25" spans="1:4" x14ac:dyDescent="0.2">
      <c r="A25" s="129" t="s">
        <v>619</v>
      </c>
      <c r="B25" s="336" t="s">
        <v>620</v>
      </c>
      <c r="C25" s="336">
        <v>68804.19</v>
      </c>
      <c r="D25" s="113"/>
    </row>
    <row r="26" spans="1:4" x14ac:dyDescent="0.2">
      <c r="A26" s="129" t="s">
        <v>621</v>
      </c>
      <c r="B26" s="336" t="s">
        <v>622</v>
      </c>
      <c r="C26" s="336">
        <v>45497</v>
      </c>
      <c r="D26" s="113"/>
    </row>
    <row r="27" spans="1:4" x14ac:dyDescent="0.2">
      <c r="A27" s="129" t="s">
        <v>623</v>
      </c>
      <c r="B27" s="336" t="s">
        <v>624</v>
      </c>
      <c r="C27" s="336">
        <v>49697.31</v>
      </c>
      <c r="D27" s="113"/>
    </row>
    <row r="28" spans="1:4" x14ac:dyDescent="0.2">
      <c r="A28" s="129" t="s">
        <v>625</v>
      </c>
      <c r="B28" s="336" t="s">
        <v>626</v>
      </c>
      <c r="C28" s="336">
        <v>145571</v>
      </c>
      <c r="D28" s="346"/>
    </row>
    <row r="29" spans="1:4" x14ac:dyDescent="0.2">
      <c r="A29" s="129" t="s">
        <v>627</v>
      </c>
      <c r="B29" s="336" t="s">
        <v>686</v>
      </c>
      <c r="C29" s="336">
        <v>38412</v>
      </c>
      <c r="D29" s="113"/>
    </row>
    <row r="30" spans="1:4" x14ac:dyDescent="0.2">
      <c r="A30" s="129" t="s">
        <v>628</v>
      </c>
      <c r="B30" s="336" t="s">
        <v>629</v>
      </c>
      <c r="C30" s="336">
        <v>70530</v>
      </c>
      <c r="D30" s="113"/>
    </row>
    <row r="31" spans="1:4" x14ac:dyDescent="0.2">
      <c r="A31" s="129" t="s">
        <v>630</v>
      </c>
      <c r="B31" s="336" t="s">
        <v>631</v>
      </c>
      <c r="C31" s="336">
        <v>37018</v>
      </c>
      <c r="D31" s="113"/>
    </row>
    <row r="32" spans="1:4" x14ac:dyDescent="0.2">
      <c r="A32" s="129" t="s">
        <v>632</v>
      </c>
      <c r="B32" s="336" t="s">
        <v>633</v>
      </c>
      <c r="C32" s="336">
        <v>2312</v>
      </c>
      <c r="D32" s="113"/>
    </row>
    <row r="33" spans="1:4" x14ac:dyDescent="0.2">
      <c r="A33" s="129" t="s">
        <v>634</v>
      </c>
      <c r="B33" s="336" t="s">
        <v>635</v>
      </c>
      <c r="C33" s="336">
        <v>25799</v>
      </c>
      <c r="D33" s="113"/>
    </row>
    <row r="34" spans="1:4" x14ac:dyDescent="0.2">
      <c r="A34" s="129" t="s">
        <v>636</v>
      </c>
      <c r="B34" s="336" t="s">
        <v>687</v>
      </c>
      <c r="C34" s="336">
        <v>1664</v>
      </c>
      <c r="D34" s="113"/>
    </row>
    <row r="35" spans="1:4" x14ac:dyDescent="0.2">
      <c r="A35" s="129" t="s">
        <v>637</v>
      </c>
      <c r="B35" s="336" t="s">
        <v>688</v>
      </c>
      <c r="C35" s="336">
        <v>3682</v>
      </c>
      <c r="D35" s="113"/>
    </row>
    <row r="36" spans="1:4" s="3" customFormat="1" x14ac:dyDescent="0.2">
      <c r="A36" s="334" t="s">
        <v>638</v>
      </c>
      <c r="B36" s="335" t="s">
        <v>689</v>
      </c>
      <c r="C36" s="335"/>
      <c r="D36" s="137"/>
    </row>
    <row r="37" spans="1:4" x14ac:dyDescent="0.2">
      <c r="A37" s="129" t="s">
        <v>639</v>
      </c>
      <c r="B37" s="336" t="s">
        <v>640</v>
      </c>
      <c r="C37" s="336">
        <v>2547025</v>
      </c>
      <c r="D37" s="113" t="s">
        <v>641</v>
      </c>
    </row>
    <row r="38" spans="1:4" x14ac:dyDescent="0.2">
      <c r="A38" s="129" t="s">
        <v>642</v>
      </c>
      <c r="B38" s="336" t="s">
        <v>643</v>
      </c>
      <c r="C38" s="336">
        <v>13053</v>
      </c>
      <c r="D38" s="113"/>
    </row>
    <row r="39" spans="1:4" x14ac:dyDescent="0.2">
      <c r="A39" s="129" t="s">
        <v>644</v>
      </c>
      <c r="B39" s="336" t="s">
        <v>645</v>
      </c>
      <c r="C39" s="336">
        <v>210708</v>
      </c>
      <c r="D39" s="113"/>
    </row>
    <row r="40" spans="1:4" x14ac:dyDescent="0.2">
      <c r="A40" s="129" t="s">
        <v>646</v>
      </c>
      <c r="B40" s="336" t="s">
        <v>647</v>
      </c>
      <c r="C40" s="336">
        <v>22638</v>
      </c>
      <c r="D40" s="113"/>
    </row>
    <row r="41" spans="1:4" x14ac:dyDescent="0.2">
      <c r="A41" s="129" t="s">
        <v>648</v>
      </c>
      <c r="B41" s="336" t="s">
        <v>690</v>
      </c>
      <c r="C41" s="336">
        <v>2428</v>
      </c>
      <c r="D41" s="113"/>
    </row>
    <row r="42" spans="1:4" x14ac:dyDescent="0.2">
      <c r="A42" s="129" t="s">
        <v>649</v>
      </c>
      <c r="B42" s="336" t="s">
        <v>650</v>
      </c>
      <c r="C42" s="336">
        <v>188521.5</v>
      </c>
      <c r="D42" s="113"/>
    </row>
    <row r="43" spans="1:4" x14ac:dyDescent="0.2">
      <c r="A43" s="129" t="s">
        <v>651</v>
      </c>
      <c r="B43" s="336" t="s">
        <v>652</v>
      </c>
      <c r="C43" s="336">
        <v>174621</v>
      </c>
      <c r="D43" s="113"/>
    </row>
    <row r="44" spans="1:4" s="3" customFormat="1" x14ac:dyDescent="0.2">
      <c r="A44" s="334" t="s">
        <v>653</v>
      </c>
      <c r="B44" s="335" t="s">
        <v>691</v>
      </c>
      <c r="C44" s="335"/>
      <c r="D44" s="137"/>
    </row>
    <row r="45" spans="1:4" x14ac:dyDescent="0.2">
      <c r="A45" s="129" t="s">
        <v>654</v>
      </c>
      <c r="B45" s="336" t="s">
        <v>655</v>
      </c>
      <c r="C45" s="336">
        <v>32427</v>
      </c>
      <c r="D45" s="113"/>
    </row>
    <row r="46" spans="1:4" x14ac:dyDescent="0.2">
      <c r="A46" s="129" t="s">
        <v>656</v>
      </c>
      <c r="B46" s="336" t="s">
        <v>657</v>
      </c>
      <c r="C46" s="336">
        <v>29987.8</v>
      </c>
      <c r="D46" s="113"/>
    </row>
    <row r="47" spans="1:4" x14ac:dyDescent="0.2">
      <c r="A47" s="129" t="s">
        <v>658</v>
      </c>
      <c r="B47" s="336" t="s">
        <v>659</v>
      </c>
      <c r="C47" s="336">
        <v>16232.6</v>
      </c>
      <c r="D47" s="113"/>
    </row>
    <row r="48" spans="1:4" x14ac:dyDescent="0.2">
      <c r="A48" s="129" t="s">
        <v>660</v>
      </c>
      <c r="B48" s="336" t="s">
        <v>661</v>
      </c>
      <c r="C48" s="336">
        <v>16044.9</v>
      </c>
      <c r="D48" s="113"/>
    </row>
    <row r="49" spans="1:4" x14ac:dyDescent="0.2">
      <c r="A49" s="129" t="s">
        <v>662</v>
      </c>
      <c r="B49" s="336" t="s">
        <v>663</v>
      </c>
      <c r="C49" s="336">
        <v>1389134</v>
      </c>
      <c r="D49" s="113" t="s">
        <v>664</v>
      </c>
    </row>
    <row r="50" spans="1:4" x14ac:dyDescent="0.2">
      <c r="A50" s="129" t="s">
        <v>665</v>
      </c>
      <c r="B50" s="336" t="s">
        <v>666</v>
      </c>
      <c r="C50" s="336">
        <v>372459</v>
      </c>
      <c r="D50" s="113"/>
    </row>
    <row r="51" spans="1:4" x14ac:dyDescent="0.2">
      <c r="A51" s="129" t="s">
        <v>667</v>
      </c>
      <c r="B51" s="336" t="s">
        <v>692</v>
      </c>
      <c r="C51" s="336">
        <v>197</v>
      </c>
      <c r="D51" s="113"/>
    </row>
    <row r="52" spans="1:4" x14ac:dyDescent="0.2">
      <c r="A52" s="129" t="s">
        <v>668</v>
      </c>
      <c r="B52" s="336" t="s">
        <v>669</v>
      </c>
      <c r="C52" s="336">
        <v>292501.99</v>
      </c>
      <c r="D52" s="113"/>
    </row>
    <row r="53" spans="1:4" x14ac:dyDescent="0.2">
      <c r="A53" s="129" t="s">
        <v>670</v>
      </c>
      <c r="B53" s="336" t="s">
        <v>671</v>
      </c>
      <c r="C53" s="336">
        <v>22329.9</v>
      </c>
      <c r="D53" s="113"/>
    </row>
    <row r="54" spans="1:4" x14ac:dyDescent="0.2">
      <c r="A54" s="129" t="s">
        <v>672</v>
      </c>
      <c r="B54" s="336" t="s">
        <v>673</v>
      </c>
      <c r="C54" s="336">
        <v>36603</v>
      </c>
      <c r="D54" s="113"/>
    </row>
    <row r="55" spans="1:4" x14ac:dyDescent="0.2">
      <c r="A55" s="129" t="s">
        <v>674</v>
      </c>
      <c r="B55" s="336" t="s">
        <v>693</v>
      </c>
      <c r="C55" s="336">
        <v>223650.52</v>
      </c>
      <c r="D55" s="113"/>
    </row>
    <row r="56" spans="1:4" x14ac:dyDescent="0.2">
      <c r="A56" s="129" t="s">
        <v>675</v>
      </c>
      <c r="B56" s="336" t="s">
        <v>676</v>
      </c>
      <c r="C56" s="336">
        <v>255806.03</v>
      </c>
      <c r="D56" s="113"/>
    </row>
    <row r="57" spans="1:4" x14ac:dyDescent="0.2">
      <c r="A57" s="129" t="s">
        <v>677</v>
      </c>
      <c r="B57" s="336" t="s">
        <v>30</v>
      </c>
      <c r="C57" s="336">
        <v>148434.79</v>
      </c>
      <c r="D57" s="113"/>
    </row>
    <row r="58" spans="1:4" x14ac:dyDescent="0.2">
      <c r="A58" s="129" t="s">
        <v>678</v>
      </c>
      <c r="B58" s="336" t="s">
        <v>679</v>
      </c>
      <c r="C58" s="336">
        <v>92808.88</v>
      </c>
      <c r="D58" s="113"/>
    </row>
    <row r="59" spans="1:4" x14ac:dyDescent="0.2">
      <c r="A59" s="129" t="s">
        <v>680</v>
      </c>
      <c r="B59" s="336" t="s">
        <v>681</v>
      </c>
      <c r="C59" s="336">
        <v>300066.5</v>
      </c>
      <c r="D59" s="346"/>
    </row>
    <row r="60" spans="1:4" x14ac:dyDescent="0.2">
      <c r="A60" s="129" t="s">
        <v>682</v>
      </c>
      <c r="B60" s="336" t="s">
        <v>1092</v>
      </c>
      <c r="C60" s="336">
        <v>925136.4</v>
      </c>
      <c r="D60" s="346"/>
    </row>
    <row r="61" spans="1:4" x14ac:dyDescent="0.2">
      <c r="A61" s="129"/>
      <c r="B61" s="129"/>
      <c r="C61" s="127"/>
      <c r="D61" s="113"/>
    </row>
    <row r="62" spans="1:4" x14ac:dyDescent="0.2">
      <c r="A62" s="129"/>
      <c r="B62" s="129"/>
      <c r="C62" s="127"/>
      <c r="D62" s="113"/>
    </row>
    <row r="63" spans="1:4" s="7" customFormat="1" x14ac:dyDescent="0.2">
      <c r="A63" s="144"/>
      <c r="B63" s="144" t="s">
        <v>227</v>
      </c>
      <c r="C63" s="124">
        <f>SUM(C8:C62)</f>
        <v>12392971.310000001</v>
      </c>
      <c r="D63" s="135"/>
    </row>
    <row r="64" spans="1:4" s="7" customFormat="1" x14ac:dyDescent="0.2">
      <c r="A64" s="44"/>
      <c r="B64" s="44"/>
      <c r="C64" s="10"/>
      <c r="D64" s="10"/>
    </row>
    <row r="65" spans="1:4" s="7" customFormat="1" x14ac:dyDescent="0.2">
      <c r="A65" s="44"/>
      <c r="B65" s="44"/>
      <c r="C65" s="10"/>
      <c r="D65" s="10"/>
    </row>
    <row r="66" spans="1:4" x14ac:dyDescent="0.2">
      <c r="A66" s="45"/>
      <c r="B66" s="45"/>
      <c r="C66" s="34"/>
      <c r="D66" s="34"/>
    </row>
    <row r="67" spans="1:4" ht="21.75" customHeight="1" x14ac:dyDescent="0.2">
      <c r="A67" s="202" t="s">
        <v>226</v>
      </c>
      <c r="B67" s="202"/>
      <c r="C67" s="230"/>
      <c r="D67" s="81" t="s">
        <v>225</v>
      </c>
    </row>
    <row r="68" spans="1:4" x14ac:dyDescent="0.2">
      <c r="A68" s="208"/>
      <c r="B68" s="208"/>
      <c r="C68" s="209"/>
      <c r="D68" s="229"/>
    </row>
    <row r="69" spans="1:4" ht="15" customHeight="1" x14ac:dyDescent="0.2">
      <c r="A69" s="119" t="s">
        <v>45</v>
      </c>
      <c r="B69" s="118" t="s">
        <v>46</v>
      </c>
      <c r="C69" s="116" t="s">
        <v>115</v>
      </c>
      <c r="D69" s="116" t="s">
        <v>133</v>
      </c>
    </row>
    <row r="70" spans="1:4" s="3" customFormat="1" ht="12" customHeight="1" x14ac:dyDescent="0.2">
      <c r="A70" s="334" t="s">
        <v>694</v>
      </c>
      <c r="B70" s="335" t="s">
        <v>707</v>
      </c>
      <c r="C70" s="335"/>
      <c r="D70" s="347"/>
    </row>
    <row r="71" spans="1:4" ht="12" customHeight="1" x14ac:dyDescent="0.2">
      <c r="A71" s="129" t="s">
        <v>695</v>
      </c>
      <c r="B71" s="336" t="s">
        <v>708</v>
      </c>
      <c r="C71" s="336">
        <v>578545</v>
      </c>
      <c r="D71" s="348"/>
    </row>
    <row r="72" spans="1:4" ht="12" customHeight="1" x14ac:dyDescent="0.2">
      <c r="A72" s="129" t="s">
        <v>696</v>
      </c>
      <c r="B72" s="336" t="s">
        <v>709</v>
      </c>
      <c r="C72" s="336">
        <v>600000</v>
      </c>
      <c r="D72" s="348"/>
    </row>
    <row r="73" spans="1:4" ht="12" customHeight="1" x14ac:dyDescent="0.2">
      <c r="A73" s="129" t="s">
        <v>697</v>
      </c>
      <c r="B73" s="336" t="s">
        <v>1095</v>
      </c>
      <c r="C73" s="336">
        <v>1139820.98</v>
      </c>
      <c r="D73" s="348" t="s">
        <v>698</v>
      </c>
    </row>
    <row r="74" spans="1:4" ht="12" customHeight="1" x14ac:dyDescent="0.2">
      <c r="A74" s="129" t="s">
        <v>699</v>
      </c>
      <c r="B74" s="336" t="s">
        <v>710</v>
      </c>
      <c r="C74" s="336">
        <v>94762.74</v>
      </c>
      <c r="D74" s="348"/>
    </row>
    <row r="75" spans="1:4" ht="12" customHeight="1" x14ac:dyDescent="0.2">
      <c r="A75" s="129" t="s">
        <v>700</v>
      </c>
      <c r="B75" s="336" t="s">
        <v>711</v>
      </c>
      <c r="C75" s="336">
        <v>60000</v>
      </c>
      <c r="D75" s="348"/>
    </row>
    <row r="76" spans="1:4" ht="12" customHeight="1" x14ac:dyDescent="0.2">
      <c r="A76" s="129" t="s">
        <v>701</v>
      </c>
      <c r="B76" s="336" t="s">
        <v>712</v>
      </c>
      <c r="C76" s="336">
        <v>2000000</v>
      </c>
      <c r="D76" s="348"/>
    </row>
    <row r="77" spans="1:4" ht="12" customHeight="1" x14ac:dyDescent="0.2">
      <c r="A77" s="129" t="s">
        <v>1093</v>
      </c>
      <c r="B77" s="336" t="s">
        <v>1096</v>
      </c>
      <c r="C77" s="336">
        <v>103178.25</v>
      </c>
      <c r="D77" s="348"/>
    </row>
    <row r="78" spans="1:4" ht="12" customHeight="1" x14ac:dyDescent="0.2">
      <c r="A78" s="129" t="s">
        <v>702</v>
      </c>
      <c r="B78" s="336" t="s">
        <v>713</v>
      </c>
      <c r="C78" s="336">
        <v>2800000</v>
      </c>
      <c r="D78" s="348"/>
    </row>
    <row r="79" spans="1:4" ht="12" customHeight="1" x14ac:dyDescent="0.2">
      <c r="A79" s="129" t="s">
        <v>1094</v>
      </c>
      <c r="B79" s="336" t="s">
        <v>1097</v>
      </c>
      <c r="C79" s="336">
        <v>787503.75</v>
      </c>
      <c r="D79" s="348"/>
    </row>
    <row r="80" spans="1:4" ht="12" customHeight="1" x14ac:dyDescent="0.2">
      <c r="A80" s="334" t="s">
        <v>703</v>
      </c>
      <c r="B80" s="335" t="s">
        <v>714</v>
      </c>
      <c r="C80" s="336"/>
      <c r="D80" s="348"/>
    </row>
    <row r="81" spans="1:4" ht="12" customHeight="1" x14ac:dyDescent="0.2">
      <c r="A81" s="129" t="s">
        <v>704</v>
      </c>
      <c r="B81" s="336" t="s">
        <v>705</v>
      </c>
      <c r="C81" s="336">
        <v>98337944.5</v>
      </c>
      <c r="D81" s="348" t="s">
        <v>706</v>
      </c>
    </row>
    <row r="82" spans="1:4" x14ac:dyDescent="0.2">
      <c r="A82" s="129"/>
      <c r="B82" s="129"/>
      <c r="C82" s="127"/>
      <c r="D82" s="113"/>
    </row>
    <row r="83" spans="1:4" x14ac:dyDescent="0.2">
      <c r="A83" s="144"/>
      <c r="B83" s="144" t="s">
        <v>224</v>
      </c>
      <c r="C83" s="124">
        <f>SUM(C70:C82)</f>
        <v>106501755.22</v>
      </c>
      <c r="D83" s="135"/>
    </row>
    <row r="84" spans="1:4" x14ac:dyDescent="0.2">
      <c r="A84" s="45"/>
      <c r="B84" s="45"/>
      <c r="C84" s="34"/>
      <c r="D84" s="34"/>
    </row>
    <row r="85" spans="1:4" x14ac:dyDescent="0.2">
      <c r="A85" s="45"/>
      <c r="B85" s="45"/>
      <c r="C85" s="34"/>
      <c r="D85" s="34"/>
    </row>
    <row r="86" spans="1:4" x14ac:dyDescent="0.2">
      <c r="A86" s="45"/>
      <c r="B86" s="45"/>
      <c r="C86" s="34"/>
      <c r="D86" s="34"/>
    </row>
    <row r="87" spans="1:4" x14ac:dyDescent="0.2">
      <c r="A87" s="45"/>
      <c r="B87" s="45"/>
      <c r="C87" s="34"/>
      <c r="D87" s="34"/>
    </row>
    <row r="88" spans="1:4" x14ac:dyDescent="0.2">
      <c r="A88" s="45"/>
      <c r="B88" s="45"/>
      <c r="C88" s="34"/>
      <c r="D88" s="34"/>
    </row>
    <row r="89" spans="1:4" x14ac:dyDescent="0.2">
      <c r="A89" s="45"/>
      <c r="B89" s="45"/>
      <c r="C89" s="34"/>
      <c r="D89" s="34"/>
    </row>
    <row r="90" spans="1:4" x14ac:dyDescent="0.2">
      <c r="A90" s="45"/>
      <c r="B90" s="45"/>
      <c r="C90" s="34"/>
      <c r="D90" s="34"/>
    </row>
    <row r="91" spans="1:4" x14ac:dyDescent="0.2">
      <c r="A91" s="45"/>
      <c r="B91" s="45"/>
      <c r="C91" s="34"/>
      <c r="D91" s="34"/>
    </row>
    <row r="92" spans="1:4" x14ac:dyDescent="0.2">
      <c r="A92" s="45"/>
      <c r="B92" s="45"/>
      <c r="C92" s="34"/>
      <c r="D92" s="34"/>
    </row>
    <row r="93" spans="1:4" x14ac:dyDescent="0.2">
      <c r="A93" s="45"/>
      <c r="B93" s="45"/>
      <c r="C93" s="34"/>
      <c r="D93" s="34"/>
    </row>
    <row r="94" spans="1:4" x14ac:dyDescent="0.2">
      <c r="A94" s="45"/>
      <c r="B94" s="45"/>
      <c r="C94" s="34"/>
      <c r="D94" s="34"/>
    </row>
    <row r="95" spans="1:4" x14ac:dyDescent="0.2">
      <c r="A95" s="45"/>
      <c r="B95" s="45"/>
      <c r="C95" s="34"/>
      <c r="D95" s="34"/>
    </row>
    <row r="96" spans="1:4" x14ac:dyDescent="0.2">
      <c r="A96" s="45"/>
      <c r="B96" s="45"/>
      <c r="C96" s="34"/>
      <c r="D96" s="34"/>
    </row>
    <row r="97" spans="1:4" x14ac:dyDescent="0.2">
      <c r="A97" s="45"/>
      <c r="B97" s="45"/>
      <c r="C97" s="34"/>
      <c r="D97" s="34"/>
    </row>
    <row r="98" spans="1:4" x14ac:dyDescent="0.2">
      <c r="A98" s="45"/>
      <c r="B98" s="45"/>
      <c r="C98" s="34"/>
      <c r="D98" s="34"/>
    </row>
    <row r="99" spans="1:4" x14ac:dyDescent="0.2">
      <c r="A99" s="45"/>
      <c r="B99" s="45"/>
      <c r="C99" s="34"/>
      <c r="D99" s="34"/>
    </row>
    <row r="100" spans="1:4" x14ac:dyDescent="0.2">
      <c r="A100" s="45"/>
      <c r="B100" s="45"/>
      <c r="C100" s="34"/>
      <c r="D100" s="34"/>
    </row>
  </sheetData>
  <dataValidations count="4">
    <dataValidation allowBlank="1" showInputMessage="1" showErrorMessage="1" prompt="Saldo final de la Información Financiera Trimestral que se presenta (trimestral: 1er, 2do, 3ro. o 4to.)." sqref="C7 C69"/>
    <dataValidation allowBlank="1" showInputMessage="1" showErrorMessage="1" prompt="Corresponde al número de la cuenta de acuerdo al Plan de Cuentas emitido por el CONAC (DOF 23/12/2015)." sqref="A7 A69"/>
    <dataValidation allowBlank="1" showInputMessage="1" showErrorMessage="1" prompt="Corresponde al nombre o descripción de la cuenta de acuerdo al Plan de Cuentas emitido por el CONAC." sqref="B7 B69"/>
    <dataValidation allowBlank="1" showInputMessage="1" showErrorMessage="1" prompt="Características cualitativas significativas que les impacten financieramente." sqref="D7 D69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="130" zoomScaleNormal="130" zoomScaleSheetLayoutView="100" workbookViewId="0">
      <selection activeCell="C9" sqref="C9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3" width="17.7109375" style="6" customWidth="1"/>
    <col min="4" max="4" width="21.28515625" style="69" customWidth="1"/>
    <col min="5" max="5" width="45.140625" style="69" customWidth="1"/>
    <col min="6" max="6" width="11.42578125" style="69" customWidth="1"/>
    <col min="7" max="16384" width="11.42578125" style="69"/>
  </cols>
  <sheetData>
    <row r="1" spans="1:5" x14ac:dyDescent="0.2">
      <c r="A1" s="20" t="s">
        <v>43</v>
      </c>
      <c r="B1" s="20"/>
      <c r="C1" s="4"/>
      <c r="E1" s="5"/>
    </row>
    <row r="2" spans="1:5" x14ac:dyDescent="0.2">
      <c r="A2" s="20" t="s">
        <v>0</v>
      </c>
      <c r="B2" s="20"/>
      <c r="C2" s="4"/>
    </row>
    <row r="3" spans="1:5" x14ac:dyDescent="0.2">
      <c r="A3" s="11"/>
      <c r="B3" s="11"/>
      <c r="C3" s="21"/>
      <c r="D3" s="11"/>
      <c r="E3" s="11"/>
    </row>
    <row r="4" spans="1:5" x14ac:dyDescent="0.2">
      <c r="A4" s="11"/>
      <c r="B4" s="11"/>
      <c r="C4" s="21"/>
      <c r="D4" s="11"/>
      <c r="E4" s="11"/>
    </row>
    <row r="5" spans="1:5" ht="11.25" customHeight="1" x14ac:dyDescent="0.2">
      <c r="A5" s="202" t="s">
        <v>232</v>
      </c>
      <c r="B5" s="202"/>
      <c r="C5" s="21"/>
      <c r="E5" s="81" t="s">
        <v>231</v>
      </c>
    </row>
    <row r="6" spans="1:5" x14ac:dyDescent="0.2">
      <c r="A6" s="208"/>
      <c r="B6" s="208"/>
      <c r="C6" s="209"/>
      <c r="D6" s="208"/>
      <c r="E6" s="229"/>
    </row>
    <row r="7" spans="1:5" ht="15" customHeight="1" x14ac:dyDescent="0.2">
      <c r="A7" s="119" t="s">
        <v>45</v>
      </c>
      <c r="B7" s="118" t="s">
        <v>46</v>
      </c>
      <c r="C7" s="116" t="s">
        <v>115</v>
      </c>
      <c r="D7" s="236" t="s">
        <v>211</v>
      </c>
      <c r="E7" s="116" t="s">
        <v>133</v>
      </c>
    </row>
    <row r="8" spans="1:5" x14ac:dyDescent="0.2">
      <c r="A8" s="349" t="s">
        <v>715</v>
      </c>
      <c r="B8" s="335" t="s">
        <v>720</v>
      </c>
      <c r="C8" s="336"/>
      <c r="D8" s="350"/>
      <c r="E8" s="350"/>
    </row>
    <row r="9" spans="1:5" x14ac:dyDescent="0.2">
      <c r="A9" s="235" t="s">
        <v>716</v>
      </c>
      <c r="B9" s="336" t="s">
        <v>717</v>
      </c>
      <c r="C9" s="336">
        <v>1300351.94</v>
      </c>
      <c r="D9" s="350" t="s">
        <v>718</v>
      </c>
      <c r="E9" s="350" t="s">
        <v>719</v>
      </c>
    </row>
    <row r="10" spans="1:5" x14ac:dyDescent="0.2">
      <c r="A10" s="235"/>
      <c r="B10" s="235"/>
      <c r="C10" s="234"/>
      <c r="D10" s="233"/>
      <c r="E10" s="233"/>
    </row>
    <row r="11" spans="1:5" x14ac:dyDescent="0.2">
      <c r="A11" s="235"/>
      <c r="B11" s="235"/>
      <c r="C11" s="234"/>
      <c r="D11" s="233"/>
      <c r="E11" s="233"/>
    </row>
    <row r="12" spans="1:5" x14ac:dyDescent="0.2">
      <c r="A12" s="235"/>
      <c r="B12" s="235"/>
      <c r="C12" s="234"/>
      <c r="D12" s="233"/>
      <c r="E12" s="233"/>
    </row>
    <row r="13" spans="1:5" x14ac:dyDescent="0.2">
      <c r="A13" s="235"/>
      <c r="B13" s="235"/>
      <c r="C13" s="234"/>
      <c r="D13" s="233"/>
      <c r="E13" s="233"/>
    </row>
    <row r="14" spans="1:5" x14ac:dyDescent="0.2">
      <c r="A14" s="232"/>
      <c r="B14" s="144" t="s">
        <v>230</v>
      </c>
      <c r="C14" s="111">
        <f>SUM(C8:C13)</f>
        <v>1300351.94</v>
      </c>
      <c r="D14" s="231"/>
      <c r="E14" s="231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zoomScale="115" zoomScaleNormal="115" zoomScaleSheetLayoutView="100" workbookViewId="0">
      <selection activeCell="A4" sqref="A4"/>
    </sheetView>
  </sheetViews>
  <sheetFormatPr baseColWidth="10" defaultRowHeight="11.25" x14ac:dyDescent="0.2"/>
  <cols>
    <col min="1" max="1" width="20.7109375" style="45" customWidth="1"/>
    <col min="2" max="2" width="50.7109375" style="45" customWidth="1"/>
    <col min="3" max="3" width="17.7109375" style="34" customWidth="1"/>
    <col min="4" max="4" width="17.7109375" style="48" customWidth="1"/>
    <col min="5" max="5" width="17.7109375" style="49" customWidth="1"/>
    <col min="6" max="8" width="11.42578125" style="45"/>
    <col min="9" max="16384" width="11.42578125" style="69"/>
  </cols>
  <sheetData>
    <row r="1" spans="1:8" s="11" customFormat="1" ht="11.25" customHeight="1" x14ac:dyDescent="0.2">
      <c r="A1" s="20" t="s">
        <v>43</v>
      </c>
      <c r="B1" s="20"/>
      <c r="C1" s="21"/>
      <c r="D1" s="249"/>
      <c r="E1" s="5"/>
    </row>
    <row r="2" spans="1:8" s="11" customFormat="1" ht="11.25" customHeight="1" x14ac:dyDescent="0.2">
      <c r="A2" s="20" t="s">
        <v>0</v>
      </c>
      <c r="B2" s="20"/>
      <c r="C2" s="21"/>
      <c r="D2" s="249"/>
      <c r="E2" s="33"/>
    </row>
    <row r="3" spans="1:8" s="11" customFormat="1" ht="10.5" customHeight="1" x14ac:dyDescent="0.2">
      <c r="C3" s="21"/>
      <c r="D3" s="249"/>
      <c r="E3" s="33"/>
    </row>
    <row r="4" spans="1:8" s="11" customFormat="1" ht="10.5" customHeight="1" x14ac:dyDescent="0.2">
      <c r="C4" s="21"/>
      <c r="D4" s="249"/>
      <c r="E4" s="33"/>
    </row>
    <row r="5" spans="1:8" s="11" customFormat="1" ht="11.25" customHeight="1" x14ac:dyDescent="0.2">
      <c r="A5" s="108" t="s">
        <v>237</v>
      </c>
      <c r="B5" s="108"/>
      <c r="C5" s="21"/>
      <c r="D5" s="248"/>
      <c r="E5" s="247" t="s">
        <v>236</v>
      </c>
    </row>
    <row r="6" spans="1:8" ht="11.25" customHeight="1" x14ac:dyDescent="0.2">
      <c r="A6" s="142"/>
      <c r="B6" s="142"/>
      <c r="C6" s="140"/>
      <c r="D6" s="246"/>
      <c r="E6" s="3"/>
      <c r="F6" s="69"/>
      <c r="G6" s="69"/>
      <c r="H6" s="69"/>
    </row>
    <row r="7" spans="1:8" ht="15" customHeight="1" x14ac:dyDescent="0.2">
      <c r="A7" s="119" t="s">
        <v>45</v>
      </c>
      <c r="B7" s="118" t="s">
        <v>46</v>
      </c>
      <c r="C7" s="116" t="s">
        <v>115</v>
      </c>
      <c r="D7" s="245" t="s">
        <v>235</v>
      </c>
      <c r="E7" s="244" t="s">
        <v>234</v>
      </c>
      <c r="F7" s="69"/>
      <c r="G7" s="69"/>
      <c r="H7" s="69"/>
    </row>
    <row r="8" spans="1:8" x14ac:dyDescent="0.2">
      <c r="A8" s="334" t="s">
        <v>721</v>
      </c>
      <c r="B8" s="335" t="s">
        <v>900</v>
      </c>
      <c r="C8" s="336"/>
      <c r="D8" s="243"/>
      <c r="E8" s="351"/>
    </row>
    <row r="9" spans="1:8" x14ac:dyDescent="0.2">
      <c r="A9" s="129" t="s">
        <v>722</v>
      </c>
      <c r="B9" s="336" t="s">
        <v>723</v>
      </c>
      <c r="C9" s="336">
        <v>52140074.399999999</v>
      </c>
      <c r="D9" s="243">
        <v>0.35021094520156787</v>
      </c>
      <c r="E9" s="351" t="s">
        <v>724</v>
      </c>
    </row>
    <row r="10" spans="1:8" x14ac:dyDescent="0.2">
      <c r="A10" s="129" t="s">
        <v>725</v>
      </c>
      <c r="B10" s="336" t="s">
        <v>901</v>
      </c>
      <c r="C10" s="336">
        <v>477663.1</v>
      </c>
      <c r="D10" s="243">
        <v>3.2083353862439258E-3</v>
      </c>
      <c r="E10" s="242"/>
    </row>
    <row r="11" spans="1:8" x14ac:dyDescent="0.2">
      <c r="A11" s="129" t="s">
        <v>726</v>
      </c>
      <c r="B11" s="336" t="s">
        <v>727</v>
      </c>
      <c r="C11" s="336">
        <v>987883.58</v>
      </c>
      <c r="D11" s="243">
        <v>6.6353499929203922E-3</v>
      </c>
      <c r="E11" s="242"/>
    </row>
    <row r="12" spans="1:8" x14ac:dyDescent="0.2">
      <c r="A12" s="129" t="s">
        <v>728</v>
      </c>
      <c r="B12" s="336" t="s">
        <v>729</v>
      </c>
      <c r="C12" s="336">
        <v>22783.18</v>
      </c>
      <c r="D12" s="243">
        <v>1.5302853120780085E-4</v>
      </c>
      <c r="E12" s="242"/>
    </row>
    <row r="13" spans="1:8" x14ac:dyDescent="0.2">
      <c r="A13" s="129" t="s">
        <v>730</v>
      </c>
      <c r="B13" s="336" t="s">
        <v>731</v>
      </c>
      <c r="C13" s="336">
        <v>6376119.1699999999</v>
      </c>
      <c r="D13" s="243">
        <v>4.2826688433792046E-2</v>
      </c>
      <c r="E13" s="242"/>
    </row>
    <row r="14" spans="1:8" x14ac:dyDescent="0.2">
      <c r="A14" s="129" t="s">
        <v>732</v>
      </c>
      <c r="B14" s="336" t="s">
        <v>733</v>
      </c>
      <c r="C14" s="336">
        <v>5131757.0599999996</v>
      </c>
      <c r="D14" s="243">
        <v>3.4468640699281759E-2</v>
      </c>
      <c r="E14" s="242"/>
    </row>
    <row r="15" spans="1:8" x14ac:dyDescent="0.2">
      <c r="A15" s="129" t="s">
        <v>734</v>
      </c>
      <c r="B15" s="336" t="s">
        <v>735</v>
      </c>
      <c r="C15" s="336">
        <v>3135223.58</v>
      </c>
      <c r="D15" s="243">
        <v>2.1058458891843154E-2</v>
      </c>
      <c r="E15" s="242"/>
    </row>
    <row r="16" spans="1:8" x14ac:dyDescent="0.2">
      <c r="A16" s="129" t="s">
        <v>736</v>
      </c>
      <c r="B16" s="336" t="s">
        <v>737</v>
      </c>
      <c r="C16" s="336">
        <v>3729049.02</v>
      </c>
      <c r="D16" s="243">
        <v>2.5047025671240324E-2</v>
      </c>
      <c r="E16" s="242"/>
    </row>
    <row r="17" spans="1:5" x14ac:dyDescent="0.2">
      <c r="A17" s="129" t="s">
        <v>738</v>
      </c>
      <c r="B17" s="336" t="s">
        <v>902</v>
      </c>
      <c r="C17" s="336">
        <v>98120.76</v>
      </c>
      <c r="D17" s="243">
        <v>6.59050921942992E-4</v>
      </c>
      <c r="E17" s="242"/>
    </row>
    <row r="18" spans="1:5" x14ac:dyDescent="0.2">
      <c r="A18" s="129" t="s">
        <v>739</v>
      </c>
      <c r="B18" s="336" t="s">
        <v>740</v>
      </c>
      <c r="C18" s="336">
        <v>579484</v>
      </c>
      <c r="D18" s="243">
        <v>3.892239159696814E-3</v>
      </c>
      <c r="E18" s="242"/>
    </row>
    <row r="19" spans="1:5" x14ac:dyDescent="0.2">
      <c r="A19" s="129" t="s">
        <v>741</v>
      </c>
      <c r="B19" s="336" t="s">
        <v>742</v>
      </c>
      <c r="C19" s="336">
        <v>373893.22</v>
      </c>
      <c r="D19" s="243">
        <v>2.5113408349999931E-3</v>
      </c>
      <c r="E19" s="242"/>
    </row>
    <row r="20" spans="1:5" x14ac:dyDescent="0.2">
      <c r="A20" s="129" t="s">
        <v>743</v>
      </c>
      <c r="B20" s="336" t="s">
        <v>744</v>
      </c>
      <c r="C20" s="336">
        <v>50000</v>
      </c>
      <c r="D20" s="243">
        <v>3.3583663739609841E-4</v>
      </c>
      <c r="E20" s="242"/>
    </row>
    <row r="21" spans="1:5" x14ac:dyDescent="0.2">
      <c r="A21" s="129" t="s">
        <v>745</v>
      </c>
      <c r="B21" s="336" t="s">
        <v>746</v>
      </c>
      <c r="C21" s="336">
        <v>4250700</v>
      </c>
      <c r="D21" s="243">
        <v>2.8550815891591912E-2</v>
      </c>
      <c r="E21" s="242"/>
    </row>
    <row r="22" spans="1:5" x14ac:dyDescent="0.2">
      <c r="A22" s="129" t="s">
        <v>747</v>
      </c>
      <c r="B22" s="336" t="s">
        <v>748</v>
      </c>
      <c r="C22" s="336">
        <v>465660.78</v>
      </c>
      <c r="D22" s="243">
        <v>3.1277190104488876E-3</v>
      </c>
      <c r="E22" s="242"/>
    </row>
    <row r="23" spans="1:5" x14ac:dyDescent="0.2">
      <c r="A23" s="129" t="s">
        <v>749</v>
      </c>
      <c r="B23" s="336" t="s">
        <v>903</v>
      </c>
      <c r="C23" s="336">
        <v>301817.18</v>
      </c>
      <c r="D23" s="243">
        <v>2.0272253367914594E-3</v>
      </c>
      <c r="E23" s="242"/>
    </row>
    <row r="24" spans="1:5" x14ac:dyDescent="0.2">
      <c r="A24" s="129" t="s">
        <v>750</v>
      </c>
      <c r="B24" s="336" t="s">
        <v>751</v>
      </c>
      <c r="C24" s="336">
        <v>10500</v>
      </c>
      <c r="D24" s="243">
        <v>7.0525693853180674E-5</v>
      </c>
      <c r="E24" s="242"/>
    </row>
    <row r="25" spans="1:5" x14ac:dyDescent="0.2">
      <c r="A25" s="129" t="s">
        <v>752</v>
      </c>
      <c r="B25" s="336" t="s">
        <v>753</v>
      </c>
      <c r="C25" s="336">
        <v>1346819.6</v>
      </c>
      <c r="D25" s="243">
        <v>9.0462273128631681E-3</v>
      </c>
      <c r="E25" s="242"/>
    </row>
    <row r="26" spans="1:5" x14ac:dyDescent="0.2">
      <c r="A26" s="334" t="s">
        <v>754</v>
      </c>
      <c r="B26" s="335" t="s">
        <v>904</v>
      </c>
      <c r="C26" s="336"/>
      <c r="D26" s="243"/>
      <c r="E26" s="351"/>
    </row>
    <row r="27" spans="1:5" x14ac:dyDescent="0.2">
      <c r="A27" s="129" t="s">
        <v>755</v>
      </c>
      <c r="B27" s="336" t="s">
        <v>756</v>
      </c>
      <c r="C27" s="336">
        <v>283463.5</v>
      </c>
      <c r="D27" s="243">
        <v>1.903948573290579E-3</v>
      </c>
      <c r="E27" s="242"/>
    </row>
    <row r="28" spans="1:5" x14ac:dyDescent="0.2">
      <c r="A28" s="129" t="s">
        <v>757</v>
      </c>
      <c r="B28" s="336" t="s">
        <v>905</v>
      </c>
      <c r="C28" s="336">
        <v>4937</v>
      </c>
      <c r="D28" s="243">
        <v>3.3160509576490759E-5</v>
      </c>
      <c r="E28" s="242"/>
    </row>
    <row r="29" spans="1:5" x14ac:dyDescent="0.2">
      <c r="A29" s="129" t="s">
        <v>758</v>
      </c>
      <c r="B29" s="336" t="s">
        <v>759</v>
      </c>
      <c r="C29" s="336">
        <v>95</v>
      </c>
      <c r="D29" s="243">
        <v>6.3808961105258707E-7</v>
      </c>
      <c r="E29" s="242"/>
    </row>
    <row r="30" spans="1:5" x14ac:dyDescent="0.2">
      <c r="A30" s="129" t="s">
        <v>760</v>
      </c>
      <c r="B30" s="336" t="s">
        <v>761</v>
      </c>
      <c r="C30" s="336">
        <v>169897.98</v>
      </c>
      <c r="D30" s="243">
        <v>1.1411593260717918E-3</v>
      </c>
      <c r="E30" s="242"/>
    </row>
    <row r="31" spans="1:5" x14ac:dyDescent="0.2">
      <c r="A31" s="129" t="s">
        <v>762</v>
      </c>
      <c r="B31" s="336" t="s">
        <v>763</v>
      </c>
      <c r="C31" s="336">
        <v>130764.83</v>
      </c>
      <c r="D31" s="243">
        <v>8.783124159374491E-4</v>
      </c>
      <c r="E31" s="242"/>
    </row>
    <row r="32" spans="1:5" x14ac:dyDescent="0.2">
      <c r="A32" s="129" t="s">
        <v>764</v>
      </c>
      <c r="B32" s="336" t="s">
        <v>765</v>
      </c>
      <c r="C32" s="336">
        <v>18028</v>
      </c>
      <c r="D32" s="243">
        <v>1.2108925797953725E-4</v>
      </c>
      <c r="E32" s="242"/>
    </row>
    <row r="33" spans="1:5" x14ac:dyDescent="0.2">
      <c r="A33" s="129" t="s">
        <v>766</v>
      </c>
      <c r="B33" s="336" t="s">
        <v>767</v>
      </c>
      <c r="C33" s="336">
        <v>388007.67999999999</v>
      </c>
      <c r="D33" s="243">
        <v>2.6061438907012281E-3</v>
      </c>
      <c r="E33" s="242"/>
    </row>
    <row r="34" spans="1:5" x14ac:dyDescent="0.2">
      <c r="A34" s="129" t="s">
        <v>768</v>
      </c>
      <c r="B34" s="336" t="s">
        <v>906</v>
      </c>
      <c r="C34" s="336">
        <v>6250</v>
      </c>
      <c r="D34" s="243">
        <v>4.1979579674512302E-5</v>
      </c>
      <c r="E34" s="242"/>
    </row>
    <row r="35" spans="1:5" x14ac:dyDescent="0.2">
      <c r="A35" s="129" t="s">
        <v>769</v>
      </c>
      <c r="B35" s="336" t="s">
        <v>770</v>
      </c>
      <c r="C35" s="336">
        <v>22136.38</v>
      </c>
      <c r="D35" s="243">
        <v>1.4868414846644492E-4</v>
      </c>
      <c r="E35" s="242"/>
    </row>
    <row r="36" spans="1:5" x14ac:dyDescent="0.2">
      <c r="A36" s="129" t="s">
        <v>771</v>
      </c>
      <c r="B36" s="336" t="s">
        <v>907</v>
      </c>
      <c r="C36" s="336">
        <v>482940.86</v>
      </c>
      <c r="D36" s="243">
        <v>3.2437846896715989E-3</v>
      </c>
      <c r="E36" s="242"/>
    </row>
    <row r="37" spans="1:5" x14ac:dyDescent="0.2">
      <c r="A37" s="129" t="s">
        <v>772</v>
      </c>
      <c r="B37" s="336" t="s">
        <v>908</v>
      </c>
      <c r="C37" s="336">
        <v>89630.51</v>
      </c>
      <c r="D37" s="243">
        <v>6.0202418172994744E-4</v>
      </c>
      <c r="E37" s="242"/>
    </row>
    <row r="38" spans="1:5" x14ac:dyDescent="0.2">
      <c r="A38" s="129" t="s">
        <v>1098</v>
      </c>
      <c r="B38" s="336" t="s">
        <v>1129</v>
      </c>
      <c r="C38" s="336">
        <v>8100</v>
      </c>
      <c r="D38" s="243">
        <v>5.4405535258167946E-5</v>
      </c>
      <c r="E38" s="242"/>
    </row>
    <row r="39" spans="1:5" x14ac:dyDescent="0.2">
      <c r="A39" s="129" t="s">
        <v>1099</v>
      </c>
      <c r="B39" s="336" t="s">
        <v>1130</v>
      </c>
      <c r="C39" s="336">
        <v>5104</v>
      </c>
      <c r="D39" s="243">
        <v>3.428220394539373E-5</v>
      </c>
      <c r="E39" s="242"/>
    </row>
    <row r="40" spans="1:5" x14ac:dyDescent="0.2">
      <c r="A40" s="129" t="s">
        <v>773</v>
      </c>
      <c r="B40" s="336" t="s">
        <v>909</v>
      </c>
      <c r="C40" s="336">
        <v>30165.05</v>
      </c>
      <c r="D40" s="243">
        <v>2.0261057917770359E-4</v>
      </c>
      <c r="E40" s="242"/>
    </row>
    <row r="41" spans="1:5" x14ac:dyDescent="0.2">
      <c r="A41" s="129" t="s">
        <v>774</v>
      </c>
      <c r="B41" s="336" t="s">
        <v>1131</v>
      </c>
      <c r="C41" s="336">
        <v>26819.439999999999</v>
      </c>
      <c r="D41" s="243">
        <v>1.8013901092892837E-4</v>
      </c>
      <c r="E41" s="242"/>
    </row>
    <row r="42" spans="1:5" x14ac:dyDescent="0.2">
      <c r="A42" s="129" t="s">
        <v>776</v>
      </c>
      <c r="B42" s="336" t="s">
        <v>1132</v>
      </c>
      <c r="C42" s="336">
        <v>88833.35</v>
      </c>
      <c r="D42" s="243">
        <v>5.9666987105261402E-4</v>
      </c>
      <c r="E42" s="242"/>
    </row>
    <row r="43" spans="1:5" x14ac:dyDescent="0.2">
      <c r="A43" s="129" t="s">
        <v>777</v>
      </c>
      <c r="B43" s="336" t="s">
        <v>775</v>
      </c>
      <c r="C43" s="336">
        <v>22144.86</v>
      </c>
      <c r="D43" s="243">
        <v>1.4874110636014728E-4</v>
      </c>
      <c r="E43" s="242"/>
    </row>
    <row r="44" spans="1:5" x14ac:dyDescent="0.2">
      <c r="A44" s="129" t="s">
        <v>778</v>
      </c>
      <c r="B44" s="336" t="s">
        <v>910</v>
      </c>
      <c r="C44" s="336">
        <v>34777.599999999999</v>
      </c>
      <c r="D44" s="243">
        <v>2.3359184481413104E-4</v>
      </c>
      <c r="E44" s="242"/>
    </row>
    <row r="45" spans="1:5" x14ac:dyDescent="0.2">
      <c r="A45" s="129" t="s">
        <v>779</v>
      </c>
      <c r="B45" s="336" t="s">
        <v>780</v>
      </c>
      <c r="C45" s="336">
        <v>163626.23999999999</v>
      </c>
      <c r="D45" s="243">
        <v>1.0990337246273396E-3</v>
      </c>
      <c r="E45" s="242"/>
    </row>
    <row r="46" spans="1:5" x14ac:dyDescent="0.2">
      <c r="A46" s="129" t="s">
        <v>781</v>
      </c>
      <c r="B46" s="336" t="s">
        <v>782</v>
      </c>
      <c r="C46" s="336">
        <v>130767</v>
      </c>
      <c r="D46" s="243">
        <v>8.7832699124751204E-4</v>
      </c>
      <c r="E46" s="242"/>
    </row>
    <row r="47" spans="1:5" x14ac:dyDescent="0.2">
      <c r="A47" s="129" t="s">
        <v>783</v>
      </c>
      <c r="B47" s="336" t="s">
        <v>784</v>
      </c>
      <c r="C47" s="336">
        <v>12535.79</v>
      </c>
      <c r="D47" s="243">
        <v>8.4199551214072743E-5</v>
      </c>
      <c r="E47" s="242"/>
    </row>
    <row r="48" spans="1:5" x14ac:dyDescent="0.2">
      <c r="A48" s="129" t="s">
        <v>785</v>
      </c>
      <c r="B48" s="336" t="s">
        <v>786</v>
      </c>
      <c r="C48" s="336">
        <v>255806.03</v>
      </c>
      <c r="D48" s="243">
        <v>1.7181807388169095E-3</v>
      </c>
      <c r="E48" s="242"/>
    </row>
    <row r="49" spans="1:5" x14ac:dyDescent="0.2">
      <c r="A49" s="129" t="s">
        <v>787</v>
      </c>
      <c r="B49" s="336" t="s">
        <v>788</v>
      </c>
      <c r="C49" s="336">
        <v>98092.13</v>
      </c>
      <c r="D49" s="243">
        <v>6.5885862188441897E-4</v>
      </c>
      <c r="E49" s="242"/>
    </row>
    <row r="50" spans="1:5" x14ac:dyDescent="0.2">
      <c r="A50" s="129" t="s">
        <v>789</v>
      </c>
      <c r="B50" s="336" t="s">
        <v>790</v>
      </c>
      <c r="C50" s="336">
        <v>320099.83</v>
      </c>
      <c r="D50" s="243">
        <v>2.1500250107652553E-3</v>
      </c>
      <c r="E50" s="242"/>
    </row>
    <row r="51" spans="1:5" x14ac:dyDescent="0.2">
      <c r="A51" s="129" t="s">
        <v>791</v>
      </c>
      <c r="B51" s="336" t="s">
        <v>911</v>
      </c>
      <c r="C51" s="336">
        <v>731</v>
      </c>
      <c r="D51" s="243">
        <v>4.9099316387309589E-6</v>
      </c>
      <c r="E51" s="242"/>
    </row>
    <row r="52" spans="1:5" x14ac:dyDescent="0.2">
      <c r="A52" s="129" t="s">
        <v>792</v>
      </c>
      <c r="B52" s="336" t="s">
        <v>912</v>
      </c>
      <c r="C52" s="336">
        <v>192617.53</v>
      </c>
      <c r="D52" s="243">
        <v>1.2937604715748422E-3</v>
      </c>
      <c r="E52" s="242"/>
    </row>
    <row r="53" spans="1:5" x14ac:dyDescent="0.2">
      <c r="A53" s="129" t="s">
        <v>793</v>
      </c>
      <c r="B53" s="336" t="s">
        <v>1133</v>
      </c>
      <c r="C53" s="336">
        <v>283451.03999999998</v>
      </c>
      <c r="D53" s="243">
        <v>1.9038648828005398E-3</v>
      </c>
      <c r="E53" s="242"/>
    </row>
    <row r="54" spans="1:5" x14ac:dyDescent="0.2">
      <c r="A54" s="129" t="s">
        <v>795</v>
      </c>
      <c r="B54" s="336" t="s">
        <v>1134</v>
      </c>
      <c r="C54" s="336">
        <v>266.2</v>
      </c>
      <c r="D54" s="243">
        <v>1.7879942574968279E-6</v>
      </c>
      <c r="E54" s="242"/>
    </row>
    <row r="55" spans="1:5" x14ac:dyDescent="0.2">
      <c r="A55" s="129" t="s">
        <v>796</v>
      </c>
      <c r="B55" s="336" t="s">
        <v>794</v>
      </c>
      <c r="C55" s="336">
        <v>1007407.27</v>
      </c>
      <c r="D55" s="243">
        <v>6.7664854009036688E-3</v>
      </c>
      <c r="E55" s="242"/>
    </row>
    <row r="56" spans="1:5" x14ac:dyDescent="0.2">
      <c r="A56" s="129" t="s">
        <v>797</v>
      </c>
      <c r="B56" s="336" t="s">
        <v>798</v>
      </c>
      <c r="C56" s="336">
        <v>226624.39</v>
      </c>
      <c r="D56" s="243">
        <v>1.5221754617908401E-3</v>
      </c>
      <c r="E56" s="242"/>
    </row>
    <row r="57" spans="1:5" x14ac:dyDescent="0.2">
      <c r="A57" s="129" t="s">
        <v>1100</v>
      </c>
      <c r="B57" s="336" t="s">
        <v>1135</v>
      </c>
      <c r="C57" s="336">
        <v>168594.4</v>
      </c>
      <c r="D57" s="243">
        <v>1.1324035275962555E-3</v>
      </c>
      <c r="E57" s="242"/>
    </row>
    <row r="58" spans="1:5" x14ac:dyDescent="0.2">
      <c r="A58" s="129" t="s">
        <v>799</v>
      </c>
      <c r="B58" s="336" t="s">
        <v>800</v>
      </c>
      <c r="C58" s="336">
        <v>17799.77</v>
      </c>
      <c r="D58" s="243">
        <v>1.1955629806447903E-4</v>
      </c>
      <c r="E58" s="242"/>
    </row>
    <row r="59" spans="1:5" x14ac:dyDescent="0.2">
      <c r="A59" s="129" t="s">
        <v>1101</v>
      </c>
      <c r="B59" s="336" t="s">
        <v>1136</v>
      </c>
      <c r="C59" s="336">
        <v>2640</v>
      </c>
      <c r="D59" s="243">
        <v>1.7732174454513998E-5</v>
      </c>
      <c r="E59" s="242"/>
    </row>
    <row r="60" spans="1:5" x14ac:dyDescent="0.2">
      <c r="A60" s="129" t="s">
        <v>801</v>
      </c>
      <c r="B60" s="336" t="s">
        <v>802</v>
      </c>
      <c r="C60" s="336">
        <v>110407.27</v>
      </c>
      <c r="D60" s="243">
        <v>7.4157612601766275E-4</v>
      </c>
      <c r="E60" s="242"/>
    </row>
    <row r="61" spans="1:5" x14ac:dyDescent="0.2">
      <c r="A61" s="129" t="s">
        <v>803</v>
      </c>
      <c r="B61" s="336" t="s">
        <v>804</v>
      </c>
      <c r="C61" s="336">
        <v>44339.360000000001</v>
      </c>
      <c r="D61" s="243">
        <v>2.9781563133390144E-4</v>
      </c>
      <c r="E61" s="242"/>
    </row>
    <row r="62" spans="1:5" x14ac:dyDescent="0.2">
      <c r="A62" s="129" t="s">
        <v>805</v>
      </c>
      <c r="B62" s="336" t="s">
        <v>1137</v>
      </c>
      <c r="C62" s="336">
        <v>163.76</v>
      </c>
      <c r="D62" s="243">
        <v>1.0999321547997016E-6</v>
      </c>
      <c r="E62" s="242"/>
    </row>
    <row r="63" spans="1:5" x14ac:dyDescent="0.2">
      <c r="A63" s="129" t="s">
        <v>807</v>
      </c>
      <c r="B63" s="336" t="s">
        <v>806</v>
      </c>
      <c r="C63" s="336">
        <v>25095.13</v>
      </c>
      <c r="D63" s="243">
        <v>1.6855728148435905E-4</v>
      </c>
      <c r="E63" s="242"/>
    </row>
    <row r="64" spans="1:5" x14ac:dyDescent="0.2">
      <c r="A64" s="129" t="s">
        <v>808</v>
      </c>
      <c r="B64" s="336" t="s">
        <v>809</v>
      </c>
      <c r="C64" s="336">
        <v>191147.88</v>
      </c>
      <c r="D64" s="243">
        <v>1.2838892252918588E-3</v>
      </c>
      <c r="E64" s="242"/>
    </row>
    <row r="65" spans="1:8" x14ac:dyDescent="0.2">
      <c r="A65" s="129" t="s">
        <v>810</v>
      </c>
      <c r="B65" s="336" t="s">
        <v>913</v>
      </c>
      <c r="C65" s="336">
        <v>9256.59</v>
      </c>
      <c r="D65" s="243">
        <v>6.2174041187087017E-5</v>
      </c>
      <c r="E65" s="242"/>
    </row>
    <row r="66" spans="1:8" x14ac:dyDescent="0.2">
      <c r="A66" s="334" t="s">
        <v>811</v>
      </c>
      <c r="B66" s="335" t="s">
        <v>914</v>
      </c>
      <c r="C66" s="336"/>
      <c r="D66" s="243"/>
      <c r="E66" s="351"/>
    </row>
    <row r="67" spans="1:8" x14ac:dyDescent="0.2">
      <c r="A67" s="129" t="s">
        <v>812</v>
      </c>
      <c r="B67" s="336" t="s">
        <v>813</v>
      </c>
      <c r="C67" s="336">
        <v>762088</v>
      </c>
      <c r="D67" s="243">
        <v>5.1187414263983572E-3</v>
      </c>
      <c r="E67" s="242"/>
    </row>
    <row r="68" spans="1:8" x14ac:dyDescent="0.2">
      <c r="A68" s="129" t="s">
        <v>814</v>
      </c>
      <c r="B68" s="336" t="s">
        <v>815</v>
      </c>
      <c r="C68" s="336">
        <v>258346.68</v>
      </c>
      <c r="D68" s="243">
        <v>1.7352456058729174E-3</v>
      </c>
      <c r="E68" s="242"/>
    </row>
    <row r="69" spans="1:8" x14ac:dyDescent="0.2">
      <c r="A69" s="129" t="s">
        <v>816</v>
      </c>
      <c r="B69" s="336" t="s">
        <v>817</v>
      </c>
      <c r="C69" s="336">
        <v>6259</v>
      </c>
      <c r="D69" s="243">
        <v>4.2040030269243604E-5</v>
      </c>
      <c r="E69" s="242"/>
    </row>
    <row r="70" spans="1:8" x14ac:dyDescent="0.2">
      <c r="A70" s="129" t="s">
        <v>818</v>
      </c>
      <c r="B70" s="336" t="s">
        <v>819</v>
      </c>
      <c r="C70" s="336">
        <v>288660.83</v>
      </c>
      <c r="D70" s="243">
        <v>1.9388576499033364E-3</v>
      </c>
      <c r="E70" s="242"/>
    </row>
    <row r="71" spans="1:8" x14ac:dyDescent="0.2">
      <c r="A71" s="129" t="s">
        <v>820</v>
      </c>
      <c r="B71" s="336" t="s">
        <v>821</v>
      </c>
      <c r="C71" s="336">
        <v>142947.06</v>
      </c>
      <c r="D71" s="243">
        <v>9.6013719912116651E-4</v>
      </c>
      <c r="E71" s="242"/>
    </row>
    <row r="72" spans="1:8" s="7" customFormat="1" x14ac:dyDescent="0.2">
      <c r="A72" s="129" t="s">
        <v>822</v>
      </c>
      <c r="B72" s="336" t="s">
        <v>823</v>
      </c>
      <c r="C72" s="336">
        <v>215836.44</v>
      </c>
      <c r="D72" s="243">
        <v>1.4497156847428951E-3</v>
      </c>
      <c r="E72" s="242"/>
      <c r="F72" s="134"/>
      <c r="G72" s="134"/>
      <c r="H72" s="134"/>
    </row>
    <row r="73" spans="1:8" s="7" customFormat="1" x14ac:dyDescent="0.2">
      <c r="A73" s="129" t="s">
        <v>824</v>
      </c>
      <c r="B73" s="336" t="s">
        <v>825</v>
      </c>
      <c r="C73" s="336">
        <v>2069.44</v>
      </c>
      <c r="D73" s="243">
        <v>1.3899875417859639E-5</v>
      </c>
      <c r="E73" s="242"/>
      <c r="F73" s="134"/>
      <c r="G73" s="134"/>
      <c r="H73" s="134"/>
    </row>
    <row r="74" spans="1:8" x14ac:dyDescent="0.2">
      <c r="A74" s="129" t="s">
        <v>826</v>
      </c>
      <c r="B74" s="336" t="s">
        <v>915</v>
      </c>
      <c r="C74" s="336">
        <v>72568.2</v>
      </c>
      <c r="D74" s="243">
        <v>4.8742120539775098E-4</v>
      </c>
      <c r="E74" s="242"/>
    </row>
    <row r="75" spans="1:8" x14ac:dyDescent="0.2">
      <c r="A75" s="129" t="s">
        <v>827</v>
      </c>
      <c r="B75" s="336" t="s">
        <v>916</v>
      </c>
      <c r="C75" s="336">
        <v>82582</v>
      </c>
      <c r="D75" s="243">
        <v>5.5468122378889205E-4</v>
      </c>
      <c r="E75" s="242"/>
    </row>
    <row r="76" spans="1:8" x14ac:dyDescent="0.2">
      <c r="A76" s="129" t="s">
        <v>828</v>
      </c>
      <c r="B76" s="336" t="s">
        <v>917</v>
      </c>
      <c r="C76" s="336">
        <v>97440</v>
      </c>
      <c r="D76" s="243">
        <v>6.5447843895751661E-4</v>
      </c>
      <c r="E76" s="242"/>
    </row>
    <row r="77" spans="1:8" x14ac:dyDescent="0.2">
      <c r="A77" s="129" t="s">
        <v>1102</v>
      </c>
      <c r="B77" s="336" t="s">
        <v>1138</v>
      </c>
      <c r="C77" s="336">
        <v>41900</v>
      </c>
      <c r="D77" s="243">
        <v>2.814311021379305E-4</v>
      </c>
      <c r="E77" s="242"/>
    </row>
    <row r="78" spans="1:8" x14ac:dyDescent="0.2">
      <c r="A78" s="129" t="s">
        <v>829</v>
      </c>
      <c r="B78" s="336" t="s">
        <v>918</v>
      </c>
      <c r="C78" s="336">
        <v>1077808.17</v>
      </c>
      <c r="D78" s="243">
        <v>7.2393494314168484E-3</v>
      </c>
      <c r="E78" s="242"/>
    </row>
    <row r="79" spans="1:8" x14ac:dyDescent="0.2">
      <c r="A79" s="129" t="s">
        <v>830</v>
      </c>
      <c r="B79" s="336" t="s">
        <v>919</v>
      </c>
      <c r="C79" s="336">
        <v>128285.82</v>
      </c>
      <c r="D79" s="243">
        <v>8.6166156828802309E-4</v>
      </c>
      <c r="E79" s="242"/>
    </row>
    <row r="80" spans="1:8" x14ac:dyDescent="0.2">
      <c r="A80" s="129" t="s">
        <v>1103</v>
      </c>
      <c r="B80" s="336" t="s">
        <v>1139</v>
      </c>
      <c r="C80" s="336">
        <v>18000</v>
      </c>
      <c r="D80" s="243">
        <v>1.2090118946259543E-4</v>
      </c>
      <c r="E80" s="242"/>
    </row>
    <row r="81" spans="1:5" x14ac:dyDescent="0.2">
      <c r="A81" s="129" t="s">
        <v>831</v>
      </c>
      <c r="B81" s="336" t="s">
        <v>920</v>
      </c>
      <c r="C81" s="336">
        <v>12336</v>
      </c>
      <c r="D81" s="243">
        <v>8.2857615178365412E-5</v>
      </c>
      <c r="E81" s="242"/>
    </row>
    <row r="82" spans="1:5" x14ac:dyDescent="0.2">
      <c r="A82" s="129" t="s">
        <v>832</v>
      </c>
      <c r="B82" s="336" t="s">
        <v>921</v>
      </c>
      <c r="C82" s="336">
        <v>624113.14</v>
      </c>
      <c r="D82" s="243">
        <v>4.1920011658464085E-3</v>
      </c>
      <c r="E82" s="242"/>
    </row>
    <row r="83" spans="1:5" x14ac:dyDescent="0.2">
      <c r="A83" s="129" t="s">
        <v>833</v>
      </c>
      <c r="B83" s="336" t="s">
        <v>922</v>
      </c>
      <c r="C83" s="336">
        <v>270243</v>
      </c>
      <c r="D83" s="243">
        <v>1.8151500079966766E-3</v>
      </c>
      <c r="E83" s="242"/>
    </row>
    <row r="84" spans="1:5" x14ac:dyDescent="0.2">
      <c r="A84" s="129" t="s">
        <v>834</v>
      </c>
      <c r="B84" s="336" t="s">
        <v>923</v>
      </c>
      <c r="C84" s="336">
        <v>69536.55</v>
      </c>
      <c r="D84" s="243">
        <v>4.6705842256251342E-4</v>
      </c>
      <c r="E84" s="242"/>
    </row>
    <row r="85" spans="1:5" x14ac:dyDescent="0.2">
      <c r="A85" s="129" t="s">
        <v>835</v>
      </c>
      <c r="B85" s="336" t="s">
        <v>924</v>
      </c>
      <c r="C85" s="336">
        <v>209219</v>
      </c>
      <c r="D85" s="243">
        <v>1.4052681087874865E-3</v>
      </c>
      <c r="E85" s="242"/>
    </row>
    <row r="86" spans="1:5" x14ac:dyDescent="0.2">
      <c r="A86" s="129" t="s">
        <v>836</v>
      </c>
      <c r="B86" s="336" t="s">
        <v>925</v>
      </c>
      <c r="C86" s="336">
        <v>1100</v>
      </c>
      <c r="D86" s="243">
        <v>7.388406022714166E-6</v>
      </c>
      <c r="E86" s="242"/>
    </row>
    <row r="87" spans="1:5" x14ac:dyDescent="0.2">
      <c r="A87" s="129" t="s">
        <v>837</v>
      </c>
      <c r="B87" s="336" t="s">
        <v>926</v>
      </c>
      <c r="C87" s="336">
        <v>1959575.93</v>
      </c>
      <c r="D87" s="243">
        <v>1.3161947821070647E-2</v>
      </c>
      <c r="E87" s="242"/>
    </row>
    <row r="88" spans="1:5" x14ac:dyDescent="0.2">
      <c r="A88" s="129" t="s">
        <v>838</v>
      </c>
      <c r="B88" s="336" t="s">
        <v>927</v>
      </c>
      <c r="C88" s="336">
        <v>5278</v>
      </c>
      <c r="D88" s="243">
        <v>3.5450915443532151E-5</v>
      </c>
      <c r="E88" s="242"/>
    </row>
    <row r="89" spans="1:5" x14ac:dyDescent="0.2">
      <c r="A89" s="129" t="s">
        <v>839</v>
      </c>
      <c r="B89" s="336" t="s">
        <v>928</v>
      </c>
      <c r="C89" s="336">
        <v>329242.18</v>
      </c>
      <c r="D89" s="243">
        <v>2.2114317324032195E-3</v>
      </c>
      <c r="E89" s="242"/>
    </row>
    <row r="90" spans="1:5" x14ac:dyDescent="0.2">
      <c r="A90" s="129" t="s">
        <v>840</v>
      </c>
      <c r="B90" s="336" t="s">
        <v>841</v>
      </c>
      <c r="C90" s="336">
        <v>9186.5499999999993</v>
      </c>
      <c r="D90" s="243">
        <v>6.1703601225422558E-5</v>
      </c>
      <c r="E90" s="242"/>
    </row>
    <row r="91" spans="1:5" x14ac:dyDescent="0.2">
      <c r="A91" s="129" t="s">
        <v>842</v>
      </c>
      <c r="B91" s="336" t="s">
        <v>843</v>
      </c>
      <c r="C91" s="336">
        <v>56342.879999999997</v>
      </c>
      <c r="D91" s="243">
        <v>3.7844006720823774E-4</v>
      </c>
      <c r="E91" s="242"/>
    </row>
    <row r="92" spans="1:5" x14ac:dyDescent="0.2">
      <c r="A92" s="129" t="s">
        <v>844</v>
      </c>
      <c r="B92" s="336" t="s">
        <v>845</v>
      </c>
      <c r="C92" s="336">
        <v>253761.46</v>
      </c>
      <c r="D92" s="243">
        <v>1.7044479085424908E-3</v>
      </c>
      <c r="E92" s="242"/>
    </row>
    <row r="93" spans="1:5" x14ac:dyDescent="0.2">
      <c r="A93" s="129" t="s">
        <v>1104</v>
      </c>
      <c r="B93" s="336" t="s">
        <v>1140</v>
      </c>
      <c r="C93" s="336">
        <v>22419.97</v>
      </c>
      <c r="D93" s="243">
        <v>1.505889467064281E-4</v>
      </c>
      <c r="E93" s="242"/>
    </row>
    <row r="94" spans="1:5" x14ac:dyDescent="0.2">
      <c r="A94" s="129" t="s">
        <v>846</v>
      </c>
      <c r="B94" s="336" t="s">
        <v>929</v>
      </c>
      <c r="C94" s="336">
        <v>97060.96</v>
      </c>
      <c r="D94" s="243">
        <v>6.5193252857674436E-4</v>
      </c>
      <c r="E94" s="242"/>
    </row>
    <row r="95" spans="1:5" x14ac:dyDescent="0.2">
      <c r="A95" s="129" t="s">
        <v>847</v>
      </c>
      <c r="B95" s="336" t="s">
        <v>930</v>
      </c>
      <c r="C95" s="336">
        <v>17550.8</v>
      </c>
      <c r="D95" s="243">
        <v>1.1788403311222889E-4</v>
      </c>
      <c r="E95" s="242"/>
    </row>
    <row r="96" spans="1:5" x14ac:dyDescent="0.2">
      <c r="A96" s="129" t="s">
        <v>848</v>
      </c>
      <c r="B96" s="336" t="s">
        <v>849</v>
      </c>
      <c r="C96" s="336">
        <v>770988</v>
      </c>
      <c r="D96" s="243">
        <v>5.1785203478548628E-3</v>
      </c>
      <c r="E96" s="242"/>
    </row>
    <row r="97" spans="1:5" x14ac:dyDescent="0.2">
      <c r="A97" s="129" t="s">
        <v>850</v>
      </c>
      <c r="B97" s="336" t="s">
        <v>851</v>
      </c>
      <c r="C97" s="336">
        <v>67765.679999999993</v>
      </c>
      <c r="D97" s="243">
        <v>4.5516396204120074E-4</v>
      </c>
      <c r="E97" s="242"/>
    </row>
    <row r="98" spans="1:5" x14ac:dyDescent="0.2">
      <c r="A98" s="129" t="s">
        <v>852</v>
      </c>
      <c r="B98" s="336" t="s">
        <v>853</v>
      </c>
      <c r="C98" s="336">
        <v>1879674.15</v>
      </c>
      <c r="D98" s="243">
        <v>1.262526891872739E-2</v>
      </c>
      <c r="E98" s="242"/>
    </row>
    <row r="99" spans="1:5" x14ac:dyDescent="0.2">
      <c r="A99" s="129" t="s">
        <v>854</v>
      </c>
      <c r="B99" s="336" t="s">
        <v>855</v>
      </c>
      <c r="C99" s="336">
        <v>242121</v>
      </c>
      <c r="D99" s="243">
        <v>1.626262049659615E-3</v>
      </c>
      <c r="E99" s="242"/>
    </row>
    <row r="100" spans="1:5" x14ac:dyDescent="0.2">
      <c r="A100" s="129" t="s">
        <v>856</v>
      </c>
      <c r="B100" s="336" t="s">
        <v>1141</v>
      </c>
      <c r="C100" s="336">
        <v>117349.12</v>
      </c>
      <c r="D100" s="243">
        <v>7.8820267724382482E-4</v>
      </c>
      <c r="E100" s="242"/>
    </row>
    <row r="101" spans="1:5" x14ac:dyDescent="0.2">
      <c r="A101" s="129" t="s">
        <v>857</v>
      </c>
      <c r="B101" s="336" t="s">
        <v>931</v>
      </c>
      <c r="C101" s="336">
        <v>33530.44</v>
      </c>
      <c r="D101" s="243">
        <v>2.2521500440023272E-4</v>
      </c>
      <c r="E101" s="242"/>
    </row>
    <row r="102" spans="1:5" x14ac:dyDescent="0.2">
      <c r="A102" s="129" t="s">
        <v>858</v>
      </c>
      <c r="B102" s="336" t="s">
        <v>932</v>
      </c>
      <c r="C102" s="336">
        <v>14610.75</v>
      </c>
      <c r="D102" s="243">
        <v>9.8136502996700901E-5</v>
      </c>
      <c r="E102" s="242"/>
    </row>
    <row r="103" spans="1:5" x14ac:dyDescent="0.2">
      <c r="A103" s="129" t="s">
        <v>859</v>
      </c>
      <c r="B103" s="336" t="s">
        <v>933</v>
      </c>
      <c r="C103" s="336">
        <v>100776.04</v>
      </c>
      <c r="D103" s="243">
        <v>6.7688572807389415E-4</v>
      </c>
      <c r="E103" s="242"/>
    </row>
    <row r="104" spans="1:5" x14ac:dyDescent="0.2">
      <c r="A104" s="129" t="s">
        <v>860</v>
      </c>
      <c r="B104" s="336" t="s">
        <v>934</v>
      </c>
      <c r="C104" s="336">
        <v>8726.83</v>
      </c>
      <c r="D104" s="243">
        <v>5.8615784846547874E-5</v>
      </c>
      <c r="E104" s="242"/>
    </row>
    <row r="105" spans="1:5" x14ac:dyDescent="0.2">
      <c r="A105" s="129" t="s">
        <v>861</v>
      </c>
      <c r="B105" s="336" t="s">
        <v>862</v>
      </c>
      <c r="C105" s="336">
        <v>123202.5</v>
      </c>
      <c r="D105" s="243">
        <v>8.2751826637585634E-4</v>
      </c>
      <c r="E105" s="242"/>
    </row>
    <row r="106" spans="1:5" x14ac:dyDescent="0.2">
      <c r="A106" s="129" t="s">
        <v>863</v>
      </c>
      <c r="B106" s="336" t="s">
        <v>864</v>
      </c>
      <c r="C106" s="336">
        <v>14954.02</v>
      </c>
      <c r="D106" s="243">
        <v>1.0044215584708009E-4</v>
      </c>
      <c r="E106" s="242"/>
    </row>
    <row r="107" spans="1:5" x14ac:dyDescent="0.2">
      <c r="A107" s="129" t="s">
        <v>1105</v>
      </c>
      <c r="B107" s="336" t="s">
        <v>1142</v>
      </c>
      <c r="C107" s="336">
        <v>98002</v>
      </c>
      <c r="D107" s="243">
        <v>6.5825324276184874E-4</v>
      </c>
      <c r="E107" s="242"/>
    </row>
    <row r="108" spans="1:5" x14ac:dyDescent="0.2">
      <c r="A108" s="129" t="s">
        <v>865</v>
      </c>
      <c r="B108" s="336" t="s">
        <v>866</v>
      </c>
      <c r="C108" s="336">
        <v>282423.71000000002</v>
      </c>
      <c r="D108" s="243">
        <v>1.8969645817466174E-3</v>
      </c>
      <c r="E108" s="242"/>
    </row>
    <row r="109" spans="1:5" x14ac:dyDescent="0.2">
      <c r="A109" s="129" t="s">
        <v>867</v>
      </c>
      <c r="B109" s="336" t="s">
        <v>868</v>
      </c>
      <c r="C109" s="336">
        <v>5243.2</v>
      </c>
      <c r="D109" s="243">
        <v>3.5217173143904465E-5</v>
      </c>
      <c r="E109" s="242"/>
    </row>
    <row r="110" spans="1:5" x14ac:dyDescent="0.2">
      <c r="A110" s="129" t="s">
        <v>869</v>
      </c>
      <c r="B110" s="336" t="s">
        <v>870</v>
      </c>
      <c r="C110" s="336">
        <v>623976.99</v>
      </c>
      <c r="D110" s="243">
        <v>4.1910866826827785E-3</v>
      </c>
      <c r="E110" s="242"/>
    </row>
    <row r="111" spans="1:5" x14ac:dyDescent="0.2">
      <c r="A111" s="129" t="s">
        <v>871</v>
      </c>
      <c r="B111" s="336" t="s">
        <v>935</v>
      </c>
      <c r="C111" s="336">
        <v>393724.8</v>
      </c>
      <c r="D111" s="243">
        <v>2.6445442578290276E-3</v>
      </c>
      <c r="E111" s="242"/>
    </row>
    <row r="112" spans="1:5" x14ac:dyDescent="0.2">
      <c r="A112" s="129" t="s">
        <v>1106</v>
      </c>
      <c r="B112" s="336" t="s">
        <v>1143</v>
      </c>
      <c r="C112" s="336">
        <v>86081.7</v>
      </c>
      <c r="D112" s="243">
        <v>5.7818777338679457E-4</v>
      </c>
      <c r="E112" s="242"/>
    </row>
    <row r="113" spans="1:5" x14ac:dyDescent="0.2">
      <c r="A113" s="129" t="s">
        <v>872</v>
      </c>
      <c r="B113" s="336" t="s">
        <v>1144</v>
      </c>
      <c r="C113" s="336">
        <v>22263.03</v>
      </c>
      <c r="D113" s="243">
        <v>1.4953482266896921E-4</v>
      </c>
      <c r="E113" s="242"/>
    </row>
    <row r="114" spans="1:5" x14ac:dyDescent="0.2">
      <c r="A114" s="129" t="s">
        <v>874</v>
      </c>
      <c r="B114" s="336" t="s">
        <v>873</v>
      </c>
      <c r="C114" s="336">
        <v>1392</v>
      </c>
      <c r="D114" s="243">
        <v>9.3496919851073797E-6</v>
      </c>
      <c r="E114" s="242"/>
    </row>
    <row r="115" spans="1:5" x14ac:dyDescent="0.2">
      <c r="A115" s="129" t="s">
        <v>1107</v>
      </c>
      <c r="B115" s="336" t="s">
        <v>1145</v>
      </c>
      <c r="C115" s="336">
        <v>3062.4</v>
      </c>
      <c r="D115" s="243">
        <v>2.0569322367236237E-5</v>
      </c>
      <c r="E115" s="242"/>
    </row>
    <row r="116" spans="1:5" x14ac:dyDescent="0.2">
      <c r="A116" s="129" t="s">
        <v>875</v>
      </c>
      <c r="B116" s="336" t="s">
        <v>936</v>
      </c>
      <c r="C116" s="336">
        <v>300377.67</v>
      </c>
      <c r="D116" s="243">
        <v>2.017556532833498E-3</v>
      </c>
      <c r="E116" s="242"/>
    </row>
    <row r="117" spans="1:5" x14ac:dyDescent="0.2">
      <c r="A117" s="129" t="s">
        <v>1108</v>
      </c>
      <c r="B117" s="336" t="s">
        <v>1146</v>
      </c>
      <c r="C117" s="336">
        <v>1500</v>
      </c>
      <c r="D117" s="243">
        <v>1.0075099121882954E-5</v>
      </c>
      <c r="E117" s="242"/>
    </row>
    <row r="118" spans="1:5" x14ac:dyDescent="0.2">
      <c r="A118" s="129" t="s">
        <v>876</v>
      </c>
      <c r="B118" s="336" t="s">
        <v>937</v>
      </c>
      <c r="C118" s="336">
        <v>31527.599999999999</v>
      </c>
      <c r="D118" s="243">
        <v>2.1176246338338467E-4</v>
      </c>
      <c r="E118" s="242"/>
    </row>
    <row r="119" spans="1:5" x14ac:dyDescent="0.2">
      <c r="A119" s="129" t="s">
        <v>877</v>
      </c>
      <c r="B119" s="336" t="s">
        <v>878</v>
      </c>
      <c r="C119" s="336">
        <v>187603.85</v>
      </c>
      <c r="D119" s="243">
        <v>1.2600849229312408E-3</v>
      </c>
      <c r="E119" s="242"/>
    </row>
    <row r="120" spans="1:5" x14ac:dyDescent="0.2">
      <c r="A120" s="129" t="s">
        <v>879</v>
      </c>
      <c r="B120" s="336" t="s">
        <v>880</v>
      </c>
      <c r="C120" s="336">
        <v>59765.55</v>
      </c>
      <c r="D120" s="243">
        <v>4.0142922688256782E-4</v>
      </c>
      <c r="E120" s="242"/>
    </row>
    <row r="121" spans="1:5" x14ac:dyDescent="0.2">
      <c r="A121" s="129" t="s">
        <v>881</v>
      </c>
      <c r="B121" s="336" t="s">
        <v>938</v>
      </c>
      <c r="C121" s="336">
        <v>597.25</v>
      </c>
      <c r="D121" s="243">
        <v>4.0115686336963956E-6</v>
      </c>
      <c r="E121" s="242"/>
    </row>
    <row r="122" spans="1:5" x14ac:dyDescent="0.2">
      <c r="A122" s="129" t="s">
        <v>882</v>
      </c>
      <c r="B122" s="336" t="s">
        <v>883</v>
      </c>
      <c r="C122" s="336">
        <v>3606</v>
      </c>
      <c r="D122" s="243">
        <v>2.4220538289006619E-5</v>
      </c>
      <c r="E122" s="242"/>
    </row>
    <row r="123" spans="1:5" x14ac:dyDescent="0.2">
      <c r="A123" s="129" t="s">
        <v>884</v>
      </c>
      <c r="B123" s="336" t="s">
        <v>885</v>
      </c>
      <c r="C123" s="336">
        <v>1206311.6499999999</v>
      </c>
      <c r="D123" s="243">
        <v>8.1024729637547838E-3</v>
      </c>
      <c r="E123" s="242"/>
    </row>
    <row r="124" spans="1:5" x14ac:dyDescent="0.2">
      <c r="A124" s="129" t="s">
        <v>886</v>
      </c>
      <c r="B124" s="336" t="s">
        <v>887</v>
      </c>
      <c r="C124" s="336">
        <v>12482.29</v>
      </c>
      <c r="D124" s="243">
        <v>8.3840206012058917E-5</v>
      </c>
      <c r="E124" s="242"/>
    </row>
    <row r="125" spans="1:5" x14ac:dyDescent="0.2">
      <c r="A125" s="334" t="s">
        <v>888</v>
      </c>
      <c r="B125" s="335" t="s">
        <v>939</v>
      </c>
      <c r="C125" s="336"/>
      <c r="D125" s="243"/>
      <c r="E125" s="351"/>
    </row>
    <row r="126" spans="1:5" x14ac:dyDescent="0.2">
      <c r="A126" s="129" t="s">
        <v>889</v>
      </c>
      <c r="B126" s="336" t="s">
        <v>940</v>
      </c>
      <c r="C126" s="336">
        <v>694762.66</v>
      </c>
      <c r="D126" s="243">
        <v>4.6665351104553769E-3</v>
      </c>
      <c r="E126" s="242"/>
    </row>
    <row r="127" spans="1:5" x14ac:dyDescent="0.2">
      <c r="A127" s="129" t="s">
        <v>1109</v>
      </c>
      <c r="B127" s="336" t="s">
        <v>1147</v>
      </c>
      <c r="C127" s="336">
        <v>325545</v>
      </c>
      <c r="D127" s="243">
        <v>2.1865987624222574E-3</v>
      </c>
      <c r="E127" s="242"/>
    </row>
    <row r="128" spans="1:5" x14ac:dyDescent="0.2">
      <c r="A128" s="129" t="s">
        <v>1110</v>
      </c>
      <c r="B128" s="336" t="s">
        <v>1148</v>
      </c>
      <c r="C128" s="336">
        <v>253000</v>
      </c>
      <c r="D128" s="243">
        <v>1.699333385224258E-3</v>
      </c>
      <c r="E128" s="242"/>
    </row>
    <row r="129" spans="1:5" x14ac:dyDescent="0.2">
      <c r="A129" s="334" t="s">
        <v>890</v>
      </c>
      <c r="B129" s="335" t="s">
        <v>941</v>
      </c>
      <c r="C129" s="336"/>
      <c r="D129" s="243"/>
      <c r="E129" s="351"/>
    </row>
    <row r="130" spans="1:5" x14ac:dyDescent="0.2">
      <c r="A130" s="129" t="s">
        <v>891</v>
      </c>
      <c r="B130" s="336" t="s">
        <v>942</v>
      </c>
      <c r="C130" s="336">
        <v>2302333.35</v>
      </c>
      <c r="D130" s="243">
        <v>1.5464157808577893E-2</v>
      </c>
      <c r="E130" s="242"/>
    </row>
    <row r="131" spans="1:5" x14ac:dyDescent="0.2">
      <c r="A131" s="129" t="s">
        <v>892</v>
      </c>
      <c r="B131" s="336" t="s">
        <v>943</v>
      </c>
      <c r="C131" s="336">
        <v>158212.94</v>
      </c>
      <c r="D131" s="243">
        <v>1.0626740352430136E-3</v>
      </c>
      <c r="E131" s="242"/>
    </row>
    <row r="132" spans="1:5" x14ac:dyDescent="0.2">
      <c r="A132" s="129" t="s">
        <v>893</v>
      </c>
      <c r="B132" s="336" t="s">
        <v>944</v>
      </c>
      <c r="C132" s="336">
        <v>4401</v>
      </c>
      <c r="D132" s="243">
        <v>2.9560340823604583E-5</v>
      </c>
      <c r="E132" s="242"/>
    </row>
    <row r="133" spans="1:5" x14ac:dyDescent="0.2">
      <c r="A133" s="129" t="s">
        <v>894</v>
      </c>
      <c r="B133" s="336" t="s">
        <v>945</v>
      </c>
      <c r="C133" s="336">
        <v>3409904.1</v>
      </c>
      <c r="D133" s="243">
        <v>2.2903414535743388E-2</v>
      </c>
      <c r="E133" s="242"/>
    </row>
    <row r="134" spans="1:5" x14ac:dyDescent="0.2">
      <c r="A134" s="129" t="s">
        <v>895</v>
      </c>
      <c r="B134" s="336" t="s">
        <v>946</v>
      </c>
      <c r="C134" s="336">
        <v>30732.44</v>
      </c>
      <c r="D134" s="243">
        <v>2.0642158617154702E-4</v>
      </c>
      <c r="E134" s="242"/>
    </row>
    <row r="135" spans="1:5" x14ac:dyDescent="0.2">
      <c r="A135" s="129" t="s">
        <v>896</v>
      </c>
      <c r="B135" s="336" t="s">
        <v>947</v>
      </c>
      <c r="C135" s="336">
        <v>8716.2900000000009</v>
      </c>
      <c r="D135" s="243">
        <v>5.8544990483384785E-5</v>
      </c>
      <c r="E135" s="242"/>
    </row>
    <row r="136" spans="1:5" x14ac:dyDescent="0.2">
      <c r="A136" s="129" t="s">
        <v>897</v>
      </c>
      <c r="B136" s="336" t="s">
        <v>948</v>
      </c>
      <c r="C136" s="336">
        <v>656908.30000000005</v>
      </c>
      <c r="D136" s="243">
        <v>4.412277490991749E-3</v>
      </c>
      <c r="E136" s="242"/>
    </row>
    <row r="137" spans="1:5" x14ac:dyDescent="0.2">
      <c r="A137" s="334" t="s">
        <v>898</v>
      </c>
      <c r="B137" s="335" t="s">
        <v>949</v>
      </c>
      <c r="C137" s="336"/>
      <c r="D137" s="243"/>
      <c r="E137" s="351"/>
    </row>
    <row r="138" spans="1:5" x14ac:dyDescent="0.2">
      <c r="A138" s="129" t="s">
        <v>1111</v>
      </c>
      <c r="B138" s="336" t="s">
        <v>1149</v>
      </c>
      <c r="C138" s="336">
        <v>15825413.09</v>
      </c>
      <c r="D138" s="243">
        <v>0.10629507035099599</v>
      </c>
      <c r="E138" s="242"/>
    </row>
    <row r="139" spans="1:5" x14ac:dyDescent="0.2">
      <c r="A139" s="129" t="s">
        <v>1112</v>
      </c>
      <c r="B139" s="336" t="s">
        <v>990</v>
      </c>
      <c r="C139" s="336">
        <v>7596195.1699999999</v>
      </c>
      <c r="D139" s="243">
        <v>5.1021612857945688E-2</v>
      </c>
      <c r="E139" s="242"/>
    </row>
    <row r="140" spans="1:5" x14ac:dyDescent="0.2">
      <c r="A140" s="129" t="s">
        <v>1113</v>
      </c>
      <c r="B140" s="336" t="s">
        <v>1150</v>
      </c>
      <c r="C140" s="336">
        <v>3772086.62</v>
      </c>
      <c r="D140" s="243">
        <v>2.5336097728552293E-2</v>
      </c>
      <c r="E140" s="242"/>
    </row>
    <row r="141" spans="1:5" x14ac:dyDescent="0.2">
      <c r="A141" s="129" t="s">
        <v>1114</v>
      </c>
      <c r="B141" s="336" t="s">
        <v>1151</v>
      </c>
      <c r="C141" s="336">
        <v>903705.28</v>
      </c>
      <c r="D141" s="243">
        <v>6.0699468486459926E-3</v>
      </c>
      <c r="E141" s="242"/>
    </row>
    <row r="142" spans="1:5" x14ac:dyDescent="0.2">
      <c r="A142" s="129" t="s">
        <v>1115</v>
      </c>
      <c r="B142" s="336" t="s">
        <v>993</v>
      </c>
      <c r="C142" s="336">
        <v>32183.55</v>
      </c>
      <c r="D142" s="243">
        <v>2.1616830422938407E-4</v>
      </c>
      <c r="E142" s="242"/>
    </row>
    <row r="143" spans="1:5" x14ac:dyDescent="0.2">
      <c r="A143" s="129" t="s">
        <v>1116</v>
      </c>
      <c r="B143" s="336" t="s">
        <v>1152</v>
      </c>
      <c r="C143" s="336">
        <v>408036.47</v>
      </c>
      <c r="D143" s="243">
        <v>2.74067192039548E-3</v>
      </c>
      <c r="E143" s="242"/>
    </row>
    <row r="144" spans="1:5" x14ac:dyDescent="0.2">
      <c r="A144" s="129" t="s">
        <v>1117</v>
      </c>
      <c r="B144" s="336" t="s">
        <v>995</v>
      </c>
      <c r="C144" s="336">
        <v>2582290.9500000002</v>
      </c>
      <c r="D144" s="243">
        <v>1.7344558188527533E-2</v>
      </c>
      <c r="E144" s="242"/>
    </row>
    <row r="145" spans="1:5" x14ac:dyDescent="0.2">
      <c r="A145" s="129" t="s">
        <v>1118</v>
      </c>
      <c r="B145" s="336" t="s">
        <v>1153</v>
      </c>
      <c r="C145" s="336">
        <v>10037944.460000001</v>
      </c>
      <c r="D145" s="243">
        <v>6.7422190276303903E-2</v>
      </c>
      <c r="E145" s="242"/>
    </row>
    <row r="146" spans="1:5" x14ac:dyDescent="0.2">
      <c r="A146" s="129" t="s">
        <v>1119</v>
      </c>
      <c r="B146" s="336" t="s">
        <v>1154</v>
      </c>
      <c r="C146" s="336">
        <v>103995.28</v>
      </c>
      <c r="D146" s="243">
        <v>6.9850850280531456E-4</v>
      </c>
      <c r="E146" s="242"/>
    </row>
    <row r="147" spans="1:5" x14ac:dyDescent="0.2">
      <c r="A147" s="129" t="s">
        <v>1120</v>
      </c>
      <c r="B147" s="336" t="s">
        <v>998</v>
      </c>
      <c r="C147" s="336">
        <v>124367.51</v>
      </c>
      <c r="D147" s="243">
        <v>8.3534332719451291E-4</v>
      </c>
      <c r="E147" s="242"/>
    </row>
    <row r="148" spans="1:5" x14ac:dyDescent="0.2">
      <c r="A148" s="129" t="s">
        <v>1121</v>
      </c>
      <c r="B148" s="336" t="s">
        <v>1155</v>
      </c>
      <c r="C148" s="336">
        <v>366799.15</v>
      </c>
      <c r="D148" s="243">
        <v>2.4636918627149425E-3</v>
      </c>
      <c r="E148" s="242"/>
    </row>
    <row r="149" spans="1:5" x14ac:dyDescent="0.2">
      <c r="A149" s="129" t="s">
        <v>1122</v>
      </c>
      <c r="B149" s="336" t="s">
        <v>1156</v>
      </c>
      <c r="C149" s="336">
        <v>315174.78000000003</v>
      </c>
      <c r="D149" s="243">
        <v>2.1169447661451022E-3</v>
      </c>
      <c r="E149" s="242"/>
    </row>
    <row r="150" spans="1:5" x14ac:dyDescent="0.2">
      <c r="A150" s="129" t="s">
        <v>1123</v>
      </c>
      <c r="B150" s="336" t="s">
        <v>1157</v>
      </c>
      <c r="C150" s="336">
        <v>1901.76</v>
      </c>
      <c r="D150" s="243">
        <v>1.2773613670688084E-5</v>
      </c>
      <c r="E150" s="242"/>
    </row>
    <row r="151" spans="1:5" x14ac:dyDescent="0.2">
      <c r="A151" s="129" t="s">
        <v>1124</v>
      </c>
      <c r="B151" s="336" t="s">
        <v>1158</v>
      </c>
      <c r="C151" s="336">
        <v>136222.24</v>
      </c>
      <c r="D151" s="243">
        <v>9.1496838040328586E-4</v>
      </c>
      <c r="E151" s="242"/>
    </row>
    <row r="152" spans="1:5" x14ac:dyDescent="0.2">
      <c r="A152" s="129" t="s">
        <v>1125</v>
      </c>
      <c r="B152" s="336" t="s">
        <v>1159</v>
      </c>
      <c r="C152" s="336">
        <v>62512.29</v>
      </c>
      <c r="D152" s="243">
        <v>4.1987834539059502E-4</v>
      </c>
      <c r="E152" s="242"/>
    </row>
    <row r="153" spans="1:5" x14ac:dyDescent="0.2">
      <c r="A153" s="129" t="s">
        <v>1126</v>
      </c>
      <c r="B153" s="336" t="s">
        <v>1004</v>
      </c>
      <c r="C153" s="336">
        <v>271804.79999999999</v>
      </c>
      <c r="D153" s="243">
        <v>1.825640201202381E-3</v>
      </c>
      <c r="E153" s="242"/>
    </row>
    <row r="154" spans="1:5" x14ac:dyDescent="0.2">
      <c r="A154" s="129" t="s">
        <v>1127</v>
      </c>
      <c r="B154" s="336" t="s">
        <v>522</v>
      </c>
      <c r="C154" s="336">
        <v>19087.8</v>
      </c>
      <c r="D154" s="243">
        <v>1.2820765134578495E-4</v>
      </c>
      <c r="E154" s="242"/>
    </row>
    <row r="155" spans="1:5" x14ac:dyDescent="0.2">
      <c r="A155" s="129" t="s">
        <v>899</v>
      </c>
      <c r="B155" s="336" t="s">
        <v>950</v>
      </c>
      <c r="C155" s="336">
        <v>71187</v>
      </c>
      <c r="D155" s="243">
        <v>4.7814405412632122E-4</v>
      </c>
      <c r="E155" s="242"/>
    </row>
    <row r="156" spans="1:5" x14ac:dyDescent="0.2">
      <c r="A156" s="129" t="s">
        <v>1128</v>
      </c>
      <c r="B156" s="336" t="s">
        <v>1160</v>
      </c>
      <c r="C156" s="336">
        <v>29974.09</v>
      </c>
      <c r="D156" s="243">
        <v>2.013279518921604E-4</v>
      </c>
      <c r="E156" s="242"/>
    </row>
    <row r="157" spans="1:5" x14ac:dyDescent="0.2">
      <c r="A157" s="129"/>
      <c r="B157" s="129"/>
      <c r="C157" s="145"/>
      <c r="D157" s="243"/>
      <c r="E157" s="242"/>
    </row>
    <row r="158" spans="1:5" x14ac:dyDescent="0.2">
      <c r="A158" s="129"/>
      <c r="B158" s="129"/>
      <c r="C158" s="145"/>
      <c r="D158" s="243"/>
      <c r="E158" s="242"/>
    </row>
    <row r="159" spans="1:5" x14ac:dyDescent="0.2">
      <c r="A159" s="144"/>
      <c r="B159" s="144" t="s">
        <v>233</v>
      </c>
      <c r="C159" s="143">
        <f>SUM(C8:C158)</f>
        <v>148881909.93000001</v>
      </c>
      <c r="D159" s="241">
        <v>0</v>
      </c>
      <c r="E159" s="203"/>
    </row>
    <row r="160" spans="1:5" x14ac:dyDescent="0.2">
      <c r="A160" s="240"/>
      <c r="B160" s="240"/>
      <c r="C160" s="239"/>
      <c r="D160" s="238"/>
      <c r="E160" s="237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zoomScale="160" zoomScaleNormal="160" zoomScaleSheetLayoutView="90" workbookViewId="0">
      <selection activeCell="A4" sqref="A4"/>
    </sheetView>
  </sheetViews>
  <sheetFormatPr baseColWidth="10" defaultRowHeight="11.25" x14ac:dyDescent="0.2"/>
  <cols>
    <col min="1" max="1" width="20.7109375" style="7" customWidth="1"/>
    <col min="2" max="2" width="50.7109375" style="7" customWidth="1"/>
    <col min="3" max="3" width="17.7109375" style="8" customWidth="1"/>
    <col min="4" max="4" width="35.42578125" style="46" customWidth="1"/>
    <col min="5" max="5" width="17.7109375" style="46" customWidth="1"/>
    <col min="6" max="6" width="14.7109375" style="7" customWidth="1"/>
    <col min="7" max="16384" width="11.42578125" style="7"/>
  </cols>
  <sheetData>
    <row r="1" spans="1:6" s="69" customFormat="1" x14ac:dyDescent="0.2">
      <c r="A1" s="3" t="s">
        <v>43</v>
      </c>
      <c r="B1" s="3"/>
      <c r="C1" s="140"/>
      <c r="D1" s="132"/>
      <c r="E1" s="4"/>
      <c r="F1" s="5"/>
    </row>
    <row r="2" spans="1:6" s="69" customFormat="1" x14ac:dyDescent="0.2">
      <c r="A2" s="3" t="s">
        <v>100</v>
      </c>
      <c r="B2" s="3"/>
      <c r="C2" s="140"/>
      <c r="D2" s="132"/>
      <c r="E2" s="4"/>
    </row>
    <row r="3" spans="1:6" s="69" customFormat="1" x14ac:dyDescent="0.2">
      <c r="C3" s="6"/>
      <c r="D3" s="132"/>
      <c r="E3" s="4"/>
    </row>
    <row r="4" spans="1:6" s="69" customFormat="1" x14ac:dyDescent="0.2">
      <c r="C4" s="6"/>
      <c r="D4" s="132"/>
      <c r="E4" s="4"/>
    </row>
    <row r="5" spans="1:6" s="69" customFormat="1" ht="11.25" customHeight="1" x14ac:dyDescent="0.2">
      <c r="A5" s="108" t="s">
        <v>375</v>
      </c>
      <c r="B5" s="121"/>
      <c r="C5" s="6"/>
      <c r="D5" s="140"/>
      <c r="E5" s="81" t="s">
        <v>116</v>
      </c>
    </row>
    <row r="6" spans="1:6" s="69" customFormat="1" x14ac:dyDescent="0.2">
      <c r="A6" s="142"/>
      <c r="B6" s="142"/>
      <c r="C6" s="141"/>
      <c r="D6" s="3"/>
      <c r="E6" s="140"/>
      <c r="F6" s="3"/>
    </row>
    <row r="7" spans="1:6" ht="15" customHeight="1" x14ac:dyDescent="0.2">
      <c r="A7" s="119" t="s">
        <v>45</v>
      </c>
      <c r="B7" s="118" t="s">
        <v>46</v>
      </c>
      <c r="C7" s="116" t="s">
        <v>115</v>
      </c>
      <c r="D7" s="117" t="s">
        <v>114</v>
      </c>
      <c r="E7" s="116" t="s">
        <v>113</v>
      </c>
    </row>
    <row r="8" spans="1:6" ht="23.25" customHeight="1" x14ac:dyDescent="0.2">
      <c r="A8" s="114" t="s">
        <v>376</v>
      </c>
      <c r="B8" s="114" t="s">
        <v>377</v>
      </c>
      <c r="C8" s="113">
        <v>10202.49</v>
      </c>
      <c r="D8" s="176" t="s">
        <v>378</v>
      </c>
      <c r="E8" s="113"/>
    </row>
    <row r="9" spans="1:6" ht="11.25" customHeight="1" x14ac:dyDescent="0.2">
      <c r="A9" s="114"/>
      <c r="B9" s="114"/>
      <c r="C9" s="113"/>
      <c r="D9" s="138"/>
      <c r="E9" s="113"/>
    </row>
    <row r="10" spans="1:6" ht="11.25" customHeight="1" x14ac:dyDescent="0.2">
      <c r="A10" s="114"/>
      <c r="B10" s="114"/>
      <c r="C10" s="113"/>
      <c r="D10" s="138"/>
      <c r="E10" s="113"/>
    </row>
    <row r="11" spans="1:6" ht="11.25" customHeight="1" x14ac:dyDescent="0.2">
      <c r="A11" s="114"/>
      <c r="B11" s="114"/>
      <c r="C11" s="113"/>
      <c r="D11" s="138"/>
      <c r="E11" s="113"/>
    </row>
    <row r="12" spans="1:6" ht="11.25" customHeight="1" x14ac:dyDescent="0.2">
      <c r="A12" s="114"/>
      <c r="B12" s="114"/>
      <c r="C12" s="113"/>
      <c r="D12" s="138"/>
      <c r="E12" s="113"/>
    </row>
    <row r="13" spans="1:6" ht="11.25" customHeight="1" x14ac:dyDescent="0.2">
      <c r="A13" s="114"/>
      <c r="B13" s="114"/>
      <c r="C13" s="113"/>
      <c r="D13" s="138"/>
      <c r="E13" s="113"/>
    </row>
    <row r="14" spans="1:6" ht="11.25" customHeight="1" x14ac:dyDescent="0.2">
      <c r="A14" s="114"/>
      <c r="B14" s="114"/>
      <c r="C14" s="113"/>
      <c r="D14" s="138"/>
      <c r="E14" s="113"/>
    </row>
    <row r="15" spans="1:6" ht="11.25" customHeight="1" x14ac:dyDescent="0.2">
      <c r="A15" s="114"/>
      <c r="B15" s="114"/>
      <c r="C15" s="113"/>
      <c r="D15" s="138"/>
      <c r="E15" s="113"/>
    </row>
    <row r="16" spans="1:6" ht="11.25" customHeight="1" x14ac:dyDescent="0.2">
      <c r="A16" s="114"/>
      <c r="B16" s="114"/>
      <c r="C16" s="113"/>
      <c r="D16" s="138"/>
      <c r="E16" s="113"/>
    </row>
    <row r="17" spans="1:6" ht="11.25" customHeight="1" x14ac:dyDescent="0.2">
      <c r="A17" s="114"/>
      <c r="B17" s="114"/>
      <c r="C17" s="113"/>
      <c r="D17" s="138"/>
      <c r="E17" s="113"/>
    </row>
    <row r="18" spans="1:6" x14ac:dyDescent="0.2">
      <c r="A18" s="114"/>
      <c r="B18" s="114"/>
      <c r="C18" s="113"/>
      <c r="D18" s="138"/>
      <c r="E18" s="113"/>
    </row>
    <row r="19" spans="1:6" x14ac:dyDescent="0.2">
      <c r="A19" s="114"/>
      <c r="B19" s="114"/>
      <c r="C19" s="113"/>
      <c r="D19" s="138"/>
      <c r="E19" s="113"/>
    </row>
    <row r="20" spans="1:6" x14ac:dyDescent="0.2">
      <c r="A20" s="139"/>
      <c r="B20" s="139"/>
      <c r="C20" s="137"/>
      <c r="D20" s="138"/>
      <c r="E20" s="137"/>
    </row>
    <row r="21" spans="1:6" x14ac:dyDescent="0.2">
      <c r="A21" s="136"/>
      <c r="B21" s="136" t="s">
        <v>122</v>
      </c>
      <c r="C21" s="123">
        <f>SUM(C8:C20)</f>
        <v>10202.49</v>
      </c>
      <c r="D21" s="135"/>
      <c r="E21" s="123"/>
    </row>
    <row r="22" spans="1:6" x14ac:dyDescent="0.2">
      <c r="A22" s="134"/>
      <c r="B22" s="134"/>
      <c r="C22" s="133"/>
      <c r="D22" s="134"/>
      <c r="E22" s="133"/>
    </row>
    <row r="23" spans="1:6" x14ac:dyDescent="0.2">
      <c r="A23" s="134"/>
      <c r="B23" s="134"/>
      <c r="C23" s="133"/>
      <c r="D23" s="134"/>
      <c r="E23" s="133"/>
    </row>
    <row r="24" spans="1:6" ht="11.25" customHeight="1" x14ac:dyDescent="0.2">
      <c r="A24" s="108" t="s">
        <v>121</v>
      </c>
      <c r="B24" s="121"/>
      <c r="C24" s="120"/>
      <c r="D24" s="81" t="s">
        <v>116</v>
      </c>
    </row>
    <row r="25" spans="1:6" x14ac:dyDescent="0.2">
      <c r="A25" s="69"/>
      <c r="B25" s="69"/>
      <c r="C25" s="6"/>
      <c r="D25" s="132"/>
      <c r="E25" s="4"/>
      <c r="F25" s="69"/>
    </row>
    <row r="26" spans="1:6" ht="15" customHeight="1" x14ac:dyDescent="0.2">
      <c r="A26" s="119" t="s">
        <v>45</v>
      </c>
      <c r="B26" s="118" t="s">
        <v>46</v>
      </c>
      <c r="C26" s="116" t="s">
        <v>115</v>
      </c>
      <c r="D26" s="117" t="s">
        <v>114</v>
      </c>
      <c r="E26" s="131"/>
    </row>
    <row r="27" spans="1:6" ht="11.25" customHeight="1" x14ac:dyDescent="0.2">
      <c r="A27" s="129"/>
      <c r="B27" s="128"/>
      <c r="C27" s="127"/>
      <c r="D27" s="113"/>
      <c r="E27" s="9"/>
    </row>
    <row r="28" spans="1:6" ht="11.25" customHeight="1" x14ac:dyDescent="0.2">
      <c r="A28" s="129"/>
      <c r="B28" s="128"/>
      <c r="C28" s="127"/>
      <c r="D28" s="113"/>
      <c r="E28" s="9"/>
    </row>
    <row r="29" spans="1:6" ht="11.25" customHeight="1" x14ac:dyDescent="0.2">
      <c r="A29" s="129"/>
      <c r="B29" s="128"/>
      <c r="C29" s="127"/>
      <c r="D29" s="113"/>
      <c r="E29" s="9"/>
    </row>
    <row r="30" spans="1:6" ht="11.25" customHeight="1" x14ac:dyDescent="0.2">
      <c r="A30" s="129"/>
      <c r="B30" s="128"/>
      <c r="C30" s="127"/>
      <c r="D30" s="113"/>
      <c r="E30" s="9"/>
    </row>
    <row r="31" spans="1:6" ht="11.25" customHeight="1" x14ac:dyDescent="0.2">
      <c r="A31" s="129"/>
      <c r="B31" s="128"/>
      <c r="C31" s="127"/>
      <c r="D31" s="113"/>
      <c r="E31" s="9"/>
    </row>
    <row r="32" spans="1:6" ht="11.25" customHeight="1" x14ac:dyDescent="0.2">
      <c r="A32" s="129"/>
      <c r="B32" s="128"/>
      <c r="C32" s="127"/>
      <c r="D32" s="113"/>
      <c r="E32" s="9"/>
    </row>
    <row r="33" spans="1:5" ht="11.25" customHeight="1" x14ac:dyDescent="0.2">
      <c r="A33" s="129"/>
      <c r="B33" s="128"/>
      <c r="C33" s="127"/>
      <c r="D33" s="113"/>
      <c r="E33" s="9"/>
    </row>
    <row r="34" spans="1:5" ht="11.25" customHeight="1" x14ac:dyDescent="0.2">
      <c r="A34" s="129"/>
      <c r="B34" s="128"/>
      <c r="C34" s="127"/>
      <c r="D34" s="113"/>
      <c r="E34" s="9"/>
    </row>
    <row r="35" spans="1:5" ht="11.25" customHeight="1" x14ac:dyDescent="0.2">
      <c r="A35" s="129"/>
      <c r="B35" s="128"/>
      <c r="C35" s="127"/>
      <c r="D35" s="113"/>
      <c r="E35" s="9"/>
    </row>
    <row r="36" spans="1:5" ht="11.25" customHeight="1" x14ac:dyDescent="0.2">
      <c r="A36" s="129"/>
      <c r="B36" s="128"/>
      <c r="C36" s="127"/>
      <c r="D36" s="113"/>
      <c r="E36" s="9"/>
    </row>
    <row r="37" spans="1:5" ht="11.25" customHeight="1" x14ac:dyDescent="0.2">
      <c r="A37" s="129"/>
      <c r="B37" s="128"/>
      <c r="C37" s="127"/>
      <c r="D37" s="113"/>
      <c r="E37" s="9"/>
    </row>
    <row r="38" spans="1:5" ht="11.25" customHeight="1" x14ac:dyDescent="0.2">
      <c r="A38" s="129"/>
      <c r="B38" s="128"/>
      <c r="C38" s="127"/>
      <c r="D38" s="113"/>
      <c r="E38" s="9"/>
    </row>
    <row r="39" spans="1:5" ht="11.25" customHeight="1" x14ac:dyDescent="0.2">
      <c r="A39" s="129"/>
      <c r="B39" s="128"/>
      <c r="C39" s="127"/>
      <c r="D39" s="113"/>
      <c r="E39" s="9"/>
    </row>
    <row r="40" spans="1:5" ht="11.25" customHeight="1" x14ac:dyDescent="0.2">
      <c r="A40" s="129"/>
      <c r="B40" s="128"/>
      <c r="C40" s="127"/>
      <c r="D40" s="113"/>
      <c r="E40" s="9"/>
    </row>
    <row r="41" spans="1:5" ht="11.25" customHeight="1" x14ac:dyDescent="0.2">
      <c r="A41" s="129"/>
      <c r="B41" s="128"/>
      <c r="C41" s="127"/>
      <c r="D41" s="113"/>
      <c r="E41" s="9"/>
    </row>
    <row r="42" spans="1:5" ht="11.25" customHeight="1" x14ac:dyDescent="0.2">
      <c r="A42" s="129"/>
      <c r="B42" s="128"/>
      <c r="C42" s="127"/>
      <c r="D42" s="113"/>
      <c r="E42" s="9"/>
    </row>
    <row r="43" spans="1:5" ht="11.25" customHeight="1" x14ac:dyDescent="0.2">
      <c r="A43" s="129"/>
      <c r="B43" s="128"/>
      <c r="C43" s="127"/>
      <c r="D43" s="113"/>
      <c r="E43" s="9"/>
    </row>
    <row r="44" spans="1:5" ht="11.25" customHeight="1" x14ac:dyDescent="0.2">
      <c r="A44" s="129"/>
      <c r="B44" s="128"/>
      <c r="C44" s="127"/>
      <c r="D44" s="113"/>
      <c r="E44" s="9"/>
    </row>
    <row r="45" spans="1:5" ht="11.25" customHeight="1" x14ac:dyDescent="0.2">
      <c r="A45" s="129"/>
      <c r="B45" s="128"/>
      <c r="C45" s="127"/>
      <c r="D45" s="113"/>
      <c r="E45" s="9"/>
    </row>
    <row r="46" spans="1:5" ht="11.25" customHeight="1" x14ac:dyDescent="0.2">
      <c r="A46" s="129"/>
      <c r="B46" s="128"/>
      <c r="C46" s="127"/>
      <c r="D46" s="113"/>
      <c r="E46" s="9"/>
    </row>
    <row r="47" spans="1:5" ht="11.25" customHeight="1" x14ac:dyDescent="0.2">
      <c r="A47" s="129"/>
      <c r="B47" s="128"/>
      <c r="C47" s="127"/>
      <c r="D47" s="113"/>
      <c r="E47" s="9"/>
    </row>
    <row r="48" spans="1:5" ht="11.25" customHeight="1" x14ac:dyDescent="0.2">
      <c r="A48" s="129"/>
      <c r="B48" s="128"/>
      <c r="C48" s="127"/>
      <c r="D48" s="113"/>
      <c r="E48" s="9"/>
    </row>
    <row r="49" spans="1:6" ht="11.25" customHeight="1" x14ac:dyDescent="0.2">
      <c r="A49" s="129"/>
      <c r="B49" s="128"/>
      <c r="C49" s="127"/>
      <c r="D49" s="113"/>
      <c r="E49" s="9"/>
    </row>
    <row r="50" spans="1:6" ht="11.25" customHeight="1" x14ac:dyDescent="0.2">
      <c r="A50" s="129"/>
      <c r="B50" s="128"/>
      <c r="C50" s="127"/>
      <c r="D50" s="113"/>
      <c r="E50" s="9"/>
    </row>
    <row r="51" spans="1:6" ht="11.25" customHeight="1" x14ac:dyDescent="0.2">
      <c r="A51" s="129"/>
      <c r="B51" s="128"/>
      <c r="C51" s="127"/>
      <c r="D51" s="113"/>
      <c r="E51" s="9"/>
    </row>
    <row r="52" spans="1:6" x14ac:dyDescent="0.2">
      <c r="A52" s="126"/>
      <c r="B52" s="126" t="s">
        <v>120</v>
      </c>
      <c r="C52" s="125">
        <f>SUM(C27:C51)</f>
        <v>0</v>
      </c>
      <c r="D52" s="130"/>
      <c r="E52" s="10"/>
    </row>
    <row r="53" spans="1:6" x14ac:dyDescent="0.2">
      <c r="A53" s="45"/>
      <c r="B53" s="45"/>
      <c r="C53" s="122"/>
      <c r="D53" s="45"/>
      <c r="E53" s="122"/>
      <c r="F53" s="69"/>
    </row>
    <row r="54" spans="1:6" x14ac:dyDescent="0.2">
      <c r="A54" s="45"/>
      <c r="B54" s="45"/>
      <c r="C54" s="122"/>
      <c r="D54" s="45"/>
      <c r="E54" s="122"/>
      <c r="F54" s="69"/>
    </row>
    <row r="55" spans="1:6" ht="11.25" customHeight="1" x14ac:dyDescent="0.2">
      <c r="A55" s="108" t="s">
        <v>119</v>
      </c>
      <c r="B55" s="121"/>
      <c r="C55" s="120"/>
      <c r="D55" s="69"/>
      <c r="E55" s="81" t="s">
        <v>116</v>
      </c>
    </row>
    <row r="56" spans="1:6" x14ac:dyDescent="0.2">
      <c r="A56" s="69"/>
      <c r="B56" s="69"/>
      <c r="C56" s="6"/>
      <c r="D56" s="69"/>
      <c r="E56" s="6"/>
      <c r="F56" s="69"/>
    </row>
    <row r="57" spans="1:6" ht="15" customHeight="1" x14ac:dyDescent="0.2">
      <c r="A57" s="119" t="s">
        <v>45</v>
      </c>
      <c r="B57" s="118" t="s">
        <v>46</v>
      </c>
      <c r="C57" s="116" t="s">
        <v>115</v>
      </c>
      <c r="D57" s="117" t="s">
        <v>114</v>
      </c>
      <c r="E57" s="116" t="s">
        <v>113</v>
      </c>
      <c r="F57" s="115"/>
    </row>
    <row r="58" spans="1:6" x14ac:dyDescent="0.2">
      <c r="A58" s="129"/>
      <c r="B58" s="128"/>
      <c r="C58" s="127"/>
      <c r="D58" s="127"/>
      <c r="E58" s="113"/>
      <c r="F58" s="9"/>
    </row>
    <row r="59" spans="1:6" x14ac:dyDescent="0.2">
      <c r="A59" s="129"/>
      <c r="B59" s="128"/>
      <c r="C59" s="127"/>
      <c r="D59" s="127"/>
      <c r="E59" s="113"/>
      <c r="F59" s="9"/>
    </row>
    <row r="60" spans="1:6" x14ac:dyDescent="0.2">
      <c r="A60" s="129"/>
      <c r="B60" s="128"/>
      <c r="C60" s="127"/>
      <c r="D60" s="127"/>
      <c r="E60" s="113"/>
      <c r="F60" s="9"/>
    </row>
    <row r="61" spans="1:6" x14ac:dyDescent="0.2">
      <c r="A61" s="129"/>
      <c r="B61" s="128"/>
      <c r="C61" s="127"/>
      <c r="D61" s="127"/>
      <c r="E61" s="113"/>
      <c r="F61" s="9"/>
    </row>
    <row r="62" spans="1:6" x14ac:dyDescent="0.2">
      <c r="A62" s="129"/>
      <c r="B62" s="128"/>
      <c r="C62" s="127"/>
      <c r="D62" s="127"/>
      <c r="E62" s="113"/>
      <c r="F62" s="9"/>
    </row>
    <row r="63" spans="1:6" x14ac:dyDescent="0.2">
      <c r="A63" s="129"/>
      <c r="B63" s="128"/>
      <c r="C63" s="127"/>
      <c r="D63" s="127"/>
      <c r="E63" s="113"/>
      <c r="F63" s="9"/>
    </row>
    <row r="64" spans="1:6" x14ac:dyDescent="0.2">
      <c r="A64" s="129"/>
      <c r="B64" s="128"/>
      <c r="C64" s="127"/>
      <c r="D64" s="127"/>
      <c r="E64" s="113"/>
      <c r="F64" s="9"/>
    </row>
    <row r="65" spans="1:6" x14ac:dyDescent="0.2">
      <c r="A65" s="126"/>
      <c r="B65" s="126" t="s">
        <v>118</v>
      </c>
      <c r="C65" s="125">
        <f>SUM(C58:C64)</f>
        <v>0</v>
      </c>
      <c r="D65" s="124"/>
      <c r="E65" s="123"/>
      <c r="F65" s="10"/>
    </row>
    <row r="66" spans="1:6" x14ac:dyDescent="0.2">
      <c r="A66" s="45"/>
      <c r="B66" s="45"/>
      <c r="C66" s="122"/>
      <c r="D66" s="45"/>
      <c r="E66" s="122"/>
      <c r="F66" s="69"/>
    </row>
    <row r="67" spans="1:6" x14ac:dyDescent="0.2">
      <c r="A67" s="45"/>
      <c r="B67" s="45"/>
      <c r="C67" s="122"/>
      <c r="D67" s="45"/>
      <c r="E67" s="122"/>
      <c r="F67" s="69"/>
    </row>
    <row r="68" spans="1:6" ht="11.25" customHeight="1" x14ac:dyDescent="0.2">
      <c r="A68" s="108" t="s">
        <v>117</v>
      </c>
      <c r="B68" s="121"/>
      <c r="C68" s="120"/>
      <c r="D68" s="69"/>
      <c r="E68" s="81" t="s">
        <v>116</v>
      </c>
    </row>
    <row r="69" spans="1:6" x14ac:dyDescent="0.2">
      <c r="A69" s="69"/>
      <c r="B69" s="69"/>
      <c r="C69" s="6"/>
      <c r="D69" s="69"/>
      <c r="E69" s="6"/>
      <c r="F69" s="69"/>
    </row>
    <row r="70" spans="1:6" ht="15" customHeight="1" x14ac:dyDescent="0.2">
      <c r="A70" s="119" t="s">
        <v>45</v>
      </c>
      <c r="B70" s="118" t="s">
        <v>46</v>
      </c>
      <c r="C70" s="116" t="s">
        <v>115</v>
      </c>
      <c r="D70" s="117" t="s">
        <v>114</v>
      </c>
      <c r="E70" s="116" t="s">
        <v>113</v>
      </c>
      <c r="F70" s="115"/>
    </row>
    <row r="71" spans="1:6" x14ac:dyDescent="0.2">
      <c r="A71" s="114"/>
      <c r="B71" s="114"/>
      <c r="C71" s="113"/>
      <c r="D71" s="113"/>
      <c r="E71" s="113"/>
      <c r="F71" s="9"/>
    </row>
    <row r="72" spans="1:6" x14ac:dyDescent="0.2">
      <c r="A72" s="114"/>
      <c r="B72" s="114"/>
      <c r="C72" s="113"/>
      <c r="D72" s="113"/>
      <c r="E72" s="113"/>
      <c r="F72" s="9"/>
    </row>
    <row r="73" spans="1:6" x14ac:dyDescent="0.2">
      <c r="A73" s="114"/>
      <c r="B73" s="114"/>
      <c r="C73" s="113"/>
      <c r="D73" s="113"/>
      <c r="E73" s="113"/>
      <c r="F73" s="9"/>
    </row>
    <row r="74" spans="1:6" x14ac:dyDescent="0.2">
      <c r="A74" s="114"/>
      <c r="B74" s="114"/>
      <c r="C74" s="113"/>
      <c r="D74" s="113"/>
      <c r="E74" s="113"/>
      <c r="F74" s="9"/>
    </row>
    <row r="75" spans="1:6" x14ac:dyDescent="0.2">
      <c r="A75" s="114"/>
      <c r="B75" s="114"/>
      <c r="C75" s="113"/>
      <c r="D75" s="113"/>
      <c r="E75" s="113"/>
      <c r="F75" s="9"/>
    </row>
    <row r="76" spans="1:6" x14ac:dyDescent="0.2">
      <c r="A76" s="114"/>
      <c r="B76" s="114"/>
      <c r="C76" s="113"/>
      <c r="D76" s="113"/>
      <c r="E76" s="113"/>
      <c r="F76" s="9"/>
    </row>
    <row r="77" spans="1:6" x14ac:dyDescent="0.2">
      <c r="A77" s="114"/>
      <c r="B77" s="114"/>
      <c r="C77" s="113"/>
      <c r="D77" s="113"/>
      <c r="E77" s="113"/>
      <c r="F77" s="9"/>
    </row>
    <row r="78" spans="1:6" x14ac:dyDescent="0.2">
      <c r="A78" s="112"/>
      <c r="B78" s="112" t="s">
        <v>112</v>
      </c>
      <c r="C78" s="111">
        <f>SUM(C71:C77)</f>
        <v>0</v>
      </c>
      <c r="D78" s="110"/>
      <c r="E78" s="109"/>
      <c r="F78" s="10"/>
    </row>
  </sheetData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En los casos en que la inversión se localice en dos o mas tipos de instrumentos, se detallará cada una de ellas y el importe invertido." sqref="E7 E57 E70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145" zoomScaleNormal="145" zoomScaleSheetLayoutView="100" workbookViewId="0">
      <selection activeCell="A4" sqref="A4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5" width="17.7109375" style="6" customWidth="1"/>
    <col min="6" max="7" width="17.7109375" style="69" customWidth="1"/>
    <col min="8" max="16384" width="11.42578125" style="69"/>
  </cols>
  <sheetData>
    <row r="1" spans="1:7" s="11" customFormat="1" ht="11.25" customHeight="1" x14ac:dyDescent="0.2">
      <c r="A1" s="20" t="s">
        <v>43</v>
      </c>
      <c r="B1" s="20"/>
      <c r="C1" s="12"/>
      <c r="D1" s="12"/>
      <c r="E1" s="12"/>
      <c r="F1" s="252"/>
      <c r="G1" s="5"/>
    </row>
    <row r="2" spans="1:7" s="11" customFormat="1" ht="11.25" customHeight="1" x14ac:dyDescent="0.2">
      <c r="A2" s="20" t="s">
        <v>0</v>
      </c>
      <c r="B2" s="20"/>
      <c r="C2" s="12"/>
      <c r="D2" s="12"/>
      <c r="E2" s="12"/>
    </row>
    <row r="3" spans="1:7" s="11" customFormat="1" x14ac:dyDescent="0.2">
      <c r="C3" s="12"/>
      <c r="D3" s="12"/>
      <c r="E3" s="12"/>
    </row>
    <row r="4" spans="1:7" s="11" customFormat="1" x14ac:dyDescent="0.2">
      <c r="C4" s="12"/>
      <c r="D4" s="12"/>
      <c r="E4" s="12"/>
    </row>
    <row r="5" spans="1:7" s="11" customFormat="1" ht="11.25" customHeight="1" x14ac:dyDescent="0.2">
      <c r="A5" s="108" t="s">
        <v>241</v>
      </c>
      <c r="B5" s="108"/>
      <c r="C5" s="12"/>
      <c r="D5" s="12"/>
      <c r="E5" s="12"/>
      <c r="G5" s="81" t="s">
        <v>240</v>
      </c>
    </row>
    <row r="6" spans="1:7" s="23" customFormat="1" x14ac:dyDescent="0.2">
      <c r="A6" s="172"/>
      <c r="B6" s="172"/>
      <c r="C6" s="22"/>
      <c r="D6" s="228"/>
      <c r="E6" s="228"/>
    </row>
    <row r="7" spans="1:7" ht="15" customHeight="1" x14ac:dyDescent="0.2">
      <c r="A7" s="119" t="s">
        <v>45</v>
      </c>
      <c r="B7" s="118" t="s">
        <v>46</v>
      </c>
      <c r="C7" s="184" t="s">
        <v>47</v>
      </c>
      <c r="D7" s="184" t="s">
        <v>48</v>
      </c>
      <c r="E7" s="251" t="s">
        <v>239</v>
      </c>
      <c r="F7" s="207" t="s">
        <v>114</v>
      </c>
      <c r="G7" s="207" t="s">
        <v>211</v>
      </c>
    </row>
    <row r="8" spans="1:7" x14ac:dyDescent="0.2">
      <c r="A8" s="129" t="s">
        <v>951</v>
      </c>
      <c r="B8" s="129" t="s">
        <v>952</v>
      </c>
      <c r="C8" s="145">
        <v>79700086</v>
      </c>
      <c r="D8" s="145">
        <v>79700086</v>
      </c>
      <c r="E8" s="145">
        <v>0</v>
      </c>
      <c r="F8" s="206" t="s">
        <v>953</v>
      </c>
      <c r="G8" s="178" t="s">
        <v>954</v>
      </c>
    </row>
    <row r="9" spans="1:7" x14ac:dyDescent="0.2">
      <c r="A9" s="129"/>
      <c r="B9" s="129"/>
      <c r="C9" s="145"/>
      <c r="D9" s="145"/>
      <c r="E9" s="145"/>
      <c r="F9" s="145"/>
      <c r="G9" s="178"/>
    </row>
    <row r="10" spans="1:7" x14ac:dyDescent="0.2">
      <c r="A10" s="129"/>
      <c r="B10" s="129"/>
      <c r="C10" s="145"/>
      <c r="D10" s="145"/>
      <c r="E10" s="145"/>
      <c r="F10" s="178"/>
      <c r="G10" s="178"/>
    </row>
    <row r="11" spans="1:7" x14ac:dyDescent="0.2">
      <c r="A11" s="129"/>
      <c r="B11" s="129"/>
      <c r="C11" s="145"/>
      <c r="D11" s="145"/>
      <c r="E11" s="145"/>
      <c r="F11" s="178"/>
      <c r="G11" s="178"/>
    </row>
    <row r="12" spans="1:7" x14ac:dyDescent="0.2">
      <c r="A12" s="129"/>
      <c r="B12" s="129"/>
      <c r="C12" s="145"/>
      <c r="D12" s="145"/>
      <c r="E12" s="145"/>
      <c r="F12" s="178"/>
      <c r="G12" s="178"/>
    </row>
    <row r="13" spans="1:7" x14ac:dyDescent="0.2">
      <c r="A13" s="129"/>
      <c r="B13" s="129"/>
      <c r="C13" s="145"/>
      <c r="D13" s="145"/>
      <c r="E13" s="145"/>
      <c r="F13" s="178"/>
      <c r="G13" s="178"/>
    </row>
    <row r="14" spans="1:7" x14ac:dyDescent="0.2">
      <c r="A14" s="175"/>
      <c r="B14" s="144" t="s">
        <v>238</v>
      </c>
      <c r="C14" s="130">
        <f>SUM(C8:C13)</f>
        <v>79700086</v>
      </c>
      <c r="D14" s="130">
        <f>SUM(D8:D13)</f>
        <v>79700086</v>
      </c>
      <c r="E14" s="110">
        <f>SUM(E8:E13)</f>
        <v>0</v>
      </c>
      <c r="F14" s="250"/>
      <c r="G14" s="250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130" zoomScaleNormal="130" zoomScaleSheetLayoutView="100" workbookViewId="0">
      <selection activeCell="A3" sqref="A3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5" width="17.7109375" style="6" customWidth="1"/>
    <col min="6" max="6" width="17.7109375" style="69" customWidth="1"/>
    <col min="7" max="16384" width="11.42578125" style="69"/>
  </cols>
  <sheetData>
    <row r="1" spans="1:6" s="11" customFormat="1" x14ac:dyDescent="0.2">
      <c r="A1" s="20" t="s">
        <v>43</v>
      </c>
      <c r="B1" s="20"/>
      <c r="C1" s="12"/>
      <c r="D1" s="12"/>
      <c r="E1" s="12"/>
      <c r="F1" s="5"/>
    </row>
    <row r="2" spans="1:6" s="11" customFormat="1" x14ac:dyDescent="0.2">
      <c r="A2" s="20" t="s">
        <v>0</v>
      </c>
      <c r="B2" s="20"/>
      <c r="C2" s="12"/>
      <c r="D2" s="12"/>
      <c r="E2" s="12"/>
    </row>
    <row r="3" spans="1:6" s="11" customFormat="1" x14ac:dyDescent="0.2">
      <c r="C3" s="12"/>
      <c r="D3" s="12"/>
      <c r="E3" s="12"/>
    </row>
    <row r="4" spans="1:6" s="11" customFormat="1" x14ac:dyDescent="0.2">
      <c r="C4" s="12"/>
      <c r="D4" s="12"/>
      <c r="E4" s="12"/>
    </row>
    <row r="5" spans="1:6" s="11" customFormat="1" ht="11.25" customHeight="1" x14ac:dyDescent="0.2">
      <c r="A5" s="108" t="s">
        <v>244</v>
      </c>
      <c r="B5" s="108"/>
      <c r="C5" s="12"/>
      <c r="D5" s="12"/>
      <c r="E5" s="12"/>
      <c r="F5" s="81" t="s">
        <v>243</v>
      </c>
    </row>
    <row r="6" spans="1:6" s="23" customFormat="1" x14ac:dyDescent="0.2">
      <c r="A6" s="172"/>
      <c r="B6" s="172"/>
      <c r="C6" s="22"/>
      <c r="D6" s="228"/>
      <c r="E6" s="228"/>
    </row>
    <row r="7" spans="1:6" ht="15" customHeight="1" x14ac:dyDescent="0.2">
      <c r="A7" s="119" t="s">
        <v>45</v>
      </c>
      <c r="B7" s="118" t="s">
        <v>46</v>
      </c>
      <c r="C7" s="184" t="s">
        <v>47</v>
      </c>
      <c r="D7" s="184" t="s">
        <v>48</v>
      </c>
      <c r="E7" s="251" t="s">
        <v>239</v>
      </c>
      <c r="F7" s="251" t="s">
        <v>211</v>
      </c>
    </row>
    <row r="8" spans="1:6" x14ac:dyDescent="0.2">
      <c r="A8" s="129" t="s">
        <v>955</v>
      </c>
      <c r="B8" s="129" t="s">
        <v>956</v>
      </c>
      <c r="C8" s="145">
        <v>0</v>
      </c>
      <c r="D8" s="145">
        <v>-28686831.460000001</v>
      </c>
      <c r="E8" s="145">
        <v>-28686831.460000001</v>
      </c>
      <c r="F8" s="253" t="s">
        <v>957</v>
      </c>
    </row>
    <row r="9" spans="1:6" x14ac:dyDescent="0.2">
      <c r="A9" s="129" t="s">
        <v>958</v>
      </c>
      <c r="B9" s="129" t="s">
        <v>959</v>
      </c>
      <c r="C9" s="145">
        <v>18489388.829999998</v>
      </c>
      <c r="D9" s="145">
        <v>18489388.829999998</v>
      </c>
      <c r="E9" s="145">
        <v>0</v>
      </c>
      <c r="F9" s="253"/>
    </row>
    <row r="10" spans="1:6" x14ac:dyDescent="0.2">
      <c r="A10" s="129" t="s">
        <v>960</v>
      </c>
      <c r="B10" s="129" t="s">
        <v>961</v>
      </c>
      <c r="C10" s="145">
        <v>4756549.16</v>
      </c>
      <c r="D10" s="145">
        <v>4756549.16</v>
      </c>
      <c r="E10" s="145">
        <v>0</v>
      </c>
      <c r="F10" s="253"/>
    </row>
    <row r="11" spans="1:6" x14ac:dyDescent="0.2">
      <c r="A11" s="129" t="s">
        <v>962</v>
      </c>
      <c r="B11" s="129" t="s">
        <v>963</v>
      </c>
      <c r="C11" s="145">
        <v>1223327.25</v>
      </c>
      <c r="D11" s="145">
        <v>1223327.25</v>
      </c>
      <c r="E11" s="145">
        <v>0</v>
      </c>
      <c r="F11" s="253"/>
    </row>
    <row r="12" spans="1:6" x14ac:dyDescent="0.2">
      <c r="A12" s="129" t="s">
        <v>964</v>
      </c>
      <c r="B12" s="129" t="s">
        <v>965</v>
      </c>
      <c r="C12" s="145">
        <v>-40777.11</v>
      </c>
      <c r="D12" s="145">
        <v>-40777.11</v>
      </c>
      <c r="E12" s="145">
        <v>0</v>
      </c>
      <c r="F12" s="253"/>
    </row>
    <row r="13" spans="1:6" x14ac:dyDescent="0.2">
      <c r="A13" s="129" t="s">
        <v>966</v>
      </c>
      <c r="B13" s="129" t="s">
        <v>967</v>
      </c>
      <c r="C13" s="145">
        <v>6851847.2199999997</v>
      </c>
      <c r="D13" s="145">
        <v>6851847.2199999997</v>
      </c>
      <c r="E13" s="145">
        <v>0</v>
      </c>
      <c r="F13" s="253"/>
    </row>
    <row r="14" spans="1:6" x14ac:dyDescent="0.2">
      <c r="A14" s="129"/>
      <c r="B14" s="129"/>
      <c r="C14" s="145"/>
      <c r="D14" s="145"/>
      <c r="E14" s="145"/>
      <c r="F14" s="253"/>
    </row>
    <row r="15" spans="1:6" x14ac:dyDescent="0.2">
      <c r="A15" s="129"/>
      <c r="B15" s="129"/>
      <c r="C15" s="145"/>
      <c r="D15" s="145"/>
      <c r="E15" s="145"/>
      <c r="F15" s="253"/>
    </row>
    <row r="16" spans="1:6" x14ac:dyDescent="0.2">
      <c r="A16" s="129"/>
      <c r="B16" s="129"/>
      <c r="C16" s="145"/>
      <c r="D16" s="145"/>
      <c r="E16" s="145"/>
      <c r="F16" s="253"/>
    </row>
    <row r="17" spans="1:6" x14ac:dyDescent="0.2">
      <c r="A17" s="129"/>
      <c r="B17" s="129"/>
      <c r="C17" s="145"/>
      <c r="D17" s="145"/>
      <c r="E17" s="145"/>
      <c r="F17" s="253"/>
    </row>
    <row r="18" spans="1:6" x14ac:dyDescent="0.2">
      <c r="A18" s="129"/>
      <c r="B18" s="129"/>
      <c r="C18" s="145"/>
      <c r="D18" s="145"/>
      <c r="E18" s="145"/>
      <c r="F18" s="253"/>
    </row>
    <row r="19" spans="1:6" x14ac:dyDescent="0.2">
      <c r="A19" s="129"/>
      <c r="B19" s="129"/>
      <c r="C19" s="145"/>
      <c r="D19" s="145"/>
      <c r="E19" s="145"/>
      <c r="F19" s="253"/>
    </row>
    <row r="20" spans="1:6" x14ac:dyDescent="0.2">
      <c r="A20" s="129"/>
      <c r="B20" s="129"/>
      <c r="C20" s="145"/>
      <c r="D20" s="145"/>
      <c r="E20" s="145"/>
      <c r="F20" s="253"/>
    </row>
    <row r="21" spans="1:6" x14ac:dyDescent="0.2">
      <c r="A21" s="129"/>
      <c r="B21" s="129"/>
      <c r="C21" s="145"/>
      <c r="D21" s="145"/>
      <c r="E21" s="145"/>
      <c r="F21" s="253"/>
    </row>
    <row r="22" spans="1:6" x14ac:dyDescent="0.2">
      <c r="A22" s="129"/>
      <c r="B22" s="129"/>
      <c r="C22" s="145"/>
      <c r="D22" s="145"/>
      <c r="E22" s="145"/>
      <c r="F22" s="253"/>
    </row>
    <row r="23" spans="1:6" x14ac:dyDescent="0.2">
      <c r="A23" s="144"/>
      <c r="B23" s="144" t="s">
        <v>242</v>
      </c>
      <c r="C23" s="143">
        <f>SUM(C8:C22)</f>
        <v>31280335.349999998</v>
      </c>
      <c r="D23" s="143">
        <f>SUM(D8:D22)</f>
        <v>2593503.8899999969</v>
      </c>
      <c r="E23" s="143">
        <f>SUM(E8:E22)</f>
        <v>-28686831.460000001</v>
      </c>
      <c r="F23" s="144"/>
    </row>
  </sheetData>
  <protectedRanges>
    <protectedRange sqref="F23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zoomScale="145" zoomScaleNormal="145" zoomScaleSheetLayoutView="100" workbookViewId="0">
      <selection activeCell="A4" sqref="A4"/>
    </sheetView>
  </sheetViews>
  <sheetFormatPr baseColWidth="10" defaultRowHeight="11.25" x14ac:dyDescent="0.2"/>
  <cols>
    <col min="1" max="1" width="20.7109375" style="45" customWidth="1"/>
    <col min="2" max="2" width="50.7109375" style="45" customWidth="1"/>
    <col min="3" max="5" width="17.7109375" style="34" customWidth="1"/>
    <col min="6" max="16384" width="11.42578125" style="69"/>
  </cols>
  <sheetData>
    <row r="1" spans="1:5" s="11" customFormat="1" x14ac:dyDescent="0.2">
      <c r="A1" s="20" t="s">
        <v>43</v>
      </c>
      <c r="B1" s="20"/>
      <c r="C1" s="21"/>
      <c r="D1" s="21"/>
      <c r="E1" s="154"/>
    </row>
    <row r="2" spans="1:5" s="11" customFormat="1" x14ac:dyDescent="0.2">
      <c r="A2" s="20" t="s">
        <v>0</v>
      </c>
      <c r="B2" s="20"/>
      <c r="C2" s="21"/>
      <c r="D2" s="21"/>
      <c r="E2" s="21"/>
    </row>
    <row r="3" spans="1:5" s="11" customFormat="1" x14ac:dyDescent="0.2">
      <c r="C3" s="21"/>
      <c r="D3" s="21"/>
      <c r="E3" s="21"/>
    </row>
    <row r="4" spans="1:5" s="11" customFormat="1" x14ac:dyDescent="0.2">
      <c r="C4" s="21"/>
      <c r="D4" s="21"/>
      <c r="E4" s="21"/>
    </row>
    <row r="5" spans="1:5" s="11" customFormat="1" ht="11.25" customHeight="1" x14ac:dyDescent="0.2">
      <c r="A5" s="200" t="s">
        <v>247</v>
      </c>
      <c r="C5" s="21"/>
      <c r="D5" s="21"/>
      <c r="E5" s="257" t="s">
        <v>246</v>
      </c>
    </row>
    <row r="6" spans="1:5" s="23" customFormat="1" x14ac:dyDescent="0.2">
      <c r="A6" s="115"/>
      <c r="B6" s="115"/>
      <c r="C6" s="256"/>
      <c r="D6" s="255"/>
      <c r="E6" s="255"/>
    </row>
    <row r="7" spans="1:5" ht="15" customHeight="1" x14ac:dyDescent="0.2">
      <c r="A7" s="119" t="s">
        <v>45</v>
      </c>
      <c r="B7" s="118" t="s">
        <v>46</v>
      </c>
      <c r="C7" s="184" t="s">
        <v>47</v>
      </c>
      <c r="D7" s="184" t="s">
        <v>48</v>
      </c>
      <c r="E7" s="184" t="s">
        <v>49</v>
      </c>
    </row>
    <row r="8" spans="1:5" x14ac:dyDescent="0.2">
      <c r="A8" s="178" t="s">
        <v>968</v>
      </c>
      <c r="B8" s="178" t="s">
        <v>969</v>
      </c>
      <c r="C8" s="145">
        <v>77200</v>
      </c>
      <c r="D8" s="145">
        <v>87700</v>
      </c>
      <c r="E8" s="145">
        <v>10500</v>
      </c>
    </row>
    <row r="9" spans="1:5" x14ac:dyDescent="0.2">
      <c r="A9" s="178" t="s">
        <v>970</v>
      </c>
      <c r="B9" s="178" t="s">
        <v>971</v>
      </c>
      <c r="C9" s="145">
        <v>145.80000000000001</v>
      </c>
      <c r="D9" s="145">
        <v>0</v>
      </c>
      <c r="E9" s="145">
        <v>-145.80000000000001</v>
      </c>
    </row>
    <row r="10" spans="1:5" x14ac:dyDescent="0.2">
      <c r="A10" s="178" t="s">
        <v>972</v>
      </c>
      <c r="B10" s="178" t="s">
        <v>973</v>
      </c>
      <c r="C10" s="145">
        <v>10805</v>
      </c>
      <c r="D10" s="145">
        <v>44930.400000000001</v>
      </c>
      <c r="E10" s="145">
        <v>34125.4</v>
      </c>
    </row>
    <row r="11" spans="1:5" x14ac:dyDescent="0.2">
      <c r="A11" s="178"/>
      <c r="B11" s="178"/>
      <c r="C11" s="145"/>
      <c r="D11" s="145"/>
      <c r="E11" s="145"/>
    </row>
    <row r="12" spans="1:5" x14ac:dyDescent="0.2">
      <c r="A12" s="178" t="s">
        <v>974</v>
      </c>
      <c r="B12" s="178" t="s">
        <v>975</v>
      </c>
      <c r="C12" s="145">
        <v>5150842.4800000004</v>
      </c>
      <c r="D12" s="145">
        <v>17667055.010000002</v>
      </c>
      <c r="E12" s="145">
        <v>12516212.530000001</v>
      </c>
    </row>
    <row r="13" spans="1:5" x14ac:dyDescent="0.2">
      <c r="A13" s="178" t="s">
        <v>1161</v>
      </c>
      <c r="B13" s="178" t="s">
        <v>1162</v>
      </c>
      <c r="C13" s="145">
        <v>0</v>
      </c>
      <c r="D13" s="145">
        <v>0</v>
      </c>
      <c r="E13" s="145">
        <v>0</v>
      </c>
    </row>
    <row r="14" spans="1:5" x14ac:dyDescent="0.2">
      <c r="A14" s="178" t="s">
        <v>976</v>
      </c>
      <c r="B14" s="178" t="s">
        <v>977</v>
      </c>
      <c r="C14" s="145">
        <v>1623111.3</v>
      </c>
      <c r="D14" s="145">
        <v>402828.66</v>
      </c>
      <c r="E14" s="145">
        <v>-1220282.6400000001</v>
      </c>
    </row>
    <row r="15" spans="1:5" x14ac:dyDescent="0.2">
      <c r="A15" s="178" t="s">
        <v>978</v>
      </c>
      <c r="B15" s="178" t="s">
        <v>979</v>
      </c>
      <c r="C15" s="145">
        <v>512507.41</v>
      </c>
      <c r="D15" s="145">
        <v>318861.48</v>
      </c>
      <c r="E15" s="145">
        <v>-193645.93</v>
      </c>
    </row>
    <row r="16" spans="1:5" x14ac:dyDescent="0.2">
      <c r="A16" s="178" t="s">
        <v>980</v>
      </c>
      <c r="B16" s="178" t="s">
        <v>981</v>
      </c>
      <c r="C16" s="145">
        <v>5755918.5599999996</v>
      </c>
      <c r="D16" s="145">
        <v>6007745.4100000001</v>
      </c>
      <c r="E16" s="145">
        <v>251826.85000000056</v>
      </c>
    </row>
    <row r="17" spans="1:5" x14ac:dyDescent="0.2">
      <c r="A17" s="178" t="s">
        <v>982</v>
      </c>
      <c r="B17" s="178" t="s">
        <v>983</v>
      </c>
      <c r="C17" s="145">
        <v>3345</v>
      </c>
      <c r="D17" s="145">
        <v>41761.24</v>
      </c>
      <c r="E17" s="145">
        <v>38416.239999999998</v>
      </c>
    </row>
    <row r="18" spans="1:5" x14ac:dyDescent="0.2">
      <c r="A18" s="178" t="s">
        <v>984</v>
      </c>
      <c r="B18" s="178" t="s">
        <v>985</v>
      </c>
      <c r="C18" s="145">
        <v>25232.97</v>
      </c>
      <c r="D18" s="145">
        <v>17070.25</v>
      </c>
      <c r="E18" s="145">
        <v>-8162.7200000000012</v>
      </c>
    </row>
    <row r="19" spans="1:5" x14ac:dyDescent="0.2">
      <c r="A19" s="178"/>
      <c r="B19" s="178"/>
      <c r="C19" s="145"/>
      <c r="D19" s="145"/>
      <c r="E19" s="145"/>
    </row>
    <row r="20" spans="1:5" x14ac:dyDescent="0.2">
      <c r="A20" s="178" t="s">
        <v>986</v>
      </c>
      <c r="B20" s="178" t="s">
        <v>987</v>
      </c>
      <c r="C20" s="145">
        <v>1261394.6299999999</v>
      </c>
      <c r="D20" s="145">
        <v>92687.21</v>
      </c>
      <c r="E20" s="145">
        <v>-1168707.42</v>
      </c>
    </row>
    <row r="21" spans="1:5" x14ac:dyDescent="0.2">
      <c r="A21" s="178"/>
      <c r="B21" s="178"/>
      <c r="C21" s="145"/>
      <c r="D21" s="145"/>
      <c r="E21" s="145"/>
    </row>
    <row r="22" spans="1:5" x14ac:dyDescent="0.2">
      <c r="A22" s="178" t="s">
        <v>988</v>
      </c>
      <c r="B22" s="178" t="s">
        <v>989</v>
      </c>
      <c r="C22" s="145">
        <v>35750.31</v>
      </c>
      <c r="D22" s="145">
        <v>10202.49</v>
      </c>
      <c r="E22" s="145">
        <v>-25547.82</v>
      </c>
    </row>
    <row r="23" spans="1:5" x14ac:dyDescent="0.2">
      <c r="A23" s="178"/>
      <c r="B23" s="178"/>
      <c r="C23" s="145"/>
      <c r="D23" s="145"/>
      <c r="E23" s="145"/>
    </row>
    <row r="24" spans="1:5" s="7" customFormat="1" x14ac:dyDescent="0.2">
      <c r="A24" s="144"/>
      <c r="B24" s="144" t="s">
        <v>245</v>
      </c>
      <c r="C24" s="143">
        <f>SUM(C8:C23)</f>
        <v>14456253.460000003</v>
      </c>
      <c r="D24" s="143">
        <f>SUM(D8:D23)</f>
        <v>24690842.149999999</v>
      </c>
      <c r="E24" s="143">
        <f>SUM(E8:E23)</f>
        <v>10234588.689999999</v>
      </c>
    </row>
    <row r="25" spans="1:5" s="7" customFormat="1" x14ac:dyDescent="0.2">
      <c r="A25" s="240"/>
      <c r="B25" s="240"/>
      <c r="C25" s="254"/>
      <c r="D25" s="254"/>
      <c r="E25" s="254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zoomScale="130" zoomScaleNormal="130" zoomScaleSheetLayoutView="100" workbookViewId="0">
      <selection activeCell="A4" sqref="A4"/>
    </sheetView>
  </sheetViews>
  <sheetFormatPr baseColWidth="10" defaultRowHeight="11.25" x14ac:dyDescent="0.2"/>
  <cols>
    <col min="1" max="1" width="20.7109375" style="45" customWidth="1"/>
    <col min="2" max="2" width="50.7109375" style="45" customWidth="1"/>
    <col min="3" max="3" width="17.7109375" style="34" customWidth="1"/>
    <col min="4" max="4" width="17.7109375" style="35" customWidth="1"/>
    <col min="5" max="16384" width="11.42578125" style="69"/>
  </cols>
  <sheetData>
    <row r="1" spans="1:4" s="11" customFormat="1" x14ac:dyDescent="0.2">
      <c r="A1" s="20" t="s">
        <v>43</v>
      </c>
      <c r="B1" s="20"/>
      <c r="C1" s="269"/>
      <c r="D1" s="271"/>
    </row>
    <row r="2" spans="1:4" s="11" customFormat="1" x14ac:dyDescent="0.2">
      <c r="A2" s="20" t="s">
        <v>0</v>
      </c>
      <c r="B2" s="20"/>
      <c r="C2" s="269"/>
      <c r="D2" s="270"/>
    </row>
    <row r="3" spans="1:4" s="11" customFormat="1" x14ac:dyDescent="0.2">
      <c r="A3" s="20"/>
      <c r="B3" s="20"/>
      <c r="C3" s="269"/>
      <c r="D3" s="270"/>
    </row>
    <row r="4" spans="1:4" s="11" customFormat="1" x14ac:dyDescent="0.2">
      <c r="C4" s="269"/>
      <c r="D4" s="270"/>
    </row>
    <row r="5" spans="1:4" s="11" customFormat="1" ht="11.25" customHeight="1" x14ac:dyDescent="0.2">
      <c r="A5" s="366" t="s">
        <v>252</v>
      </c>
      <c r="B5" s="367"/>
      <c r="C5" s="269"/>
      <c r="D5" s="268" t="s">
        <v>250</v>
      </c>
    </row>
    <row r="6" spans="1:4" x14ac:dyDescent="0.2">
      <c r="A6" s="267"/>
      <c r="B6" s="267"/>
      <c r="C6" s="266"/>
      <c r="D6" s="265"/>
    </row>
    <row r="7" spans="1:4" ht="15" customHeight="1" x14ac:dyDescent="0.2">
      <c r="A7" s="119" t="s">
        <v>45</v>
      </c>
      <c r="B7" s="118" t="s">
        <v>46</v>
      </c>
      <c r="C7" s="184" t="s">
        <v>49</v>
      </c>
      <c r="D7" s="207" t="s">
        <v>249</v>
      </c>
    </row>
    <row r="8" spans="1:4" x14ac:dyDescent="0.2">
      <c r="A8" s="263" t="s">
        <v>498</v>
      </c>
      <c r="B8" s="264" t="s">
        <v>499</v>
      </c>
      <c r="C8" s="262">
        <v>787503.75</v>
      </c>
      <c r="D8" s="261">
        <v>1</v>
      </c>
    </row>
    <row r="9" spans="1:4" x14ac:dyDescent="0.2">
      <c r="A9" s="263" t="s">
        <v>500</v>
      </c>
      <c r="B9" s="264" t="s">
        <v>501</v>
      </c>
      <c r="C9" s="262">
        <v>0</v>
      </c>
      <c r="D9" s="261">
        <v>0</v>
      </c>
    </row>
    <row r="10" spans="1:4" x14ac:dyDescent="0.2">
      <c r="A10" s="263"/>
      <c r="B10" s="264"/>
      <c r="C10" s="262"/>
      <c r="D10" s="261"/>
    </row>
    <row r="11" spans="1:4" x14ac:dyDescent="0.2">
      <c r="A11" s="263"/>
      <c r="B11" s="264"/>
      <c r="C11" s="262"/>
      <c r="D11" s="261"/>
    </row>
    <row r="12" spans="1:4" x14ac:dyDescent="0.2">
      <c r="A12" s="263"/>
      <c r="B12" s="264"/>
      <c r="C12" s="262"/>
      <c r="D12" s="261"/>
    </row>
    <row r="13" spans="1:4" x14ac:dyDescent="0.2">
      <c r="A13" s="263"/>
      <c r="B13" s="264"/>
      <c r="C13" s="262"/>
      <c r="D13" s="261"/>
    </row>
    <row r="14" spans="1:4" x14ac:dyDescent="0.2">
      <c r="A14" s="263"/>
      <c r="B14" s="264"/>
      <c r="C14" s="262"/>
      <c r="D14" s="261"/>
    </row>
    <row r="15" spans="1:4" x14ac:dyDescent="0.2">
      <c r="A15" s="263"/>
      <c r="B15" s="264"/>
      <c r="C15" s="262"/>
      <c r="D15" s="261"/>
    </row>
    <row r="16" spans="1:4" x14ac:dyDescent="0.2">
      <c r="A16" s="263"/>
      <c r="B16" s="264"/>
      <c r="C16" s="262"/>
      <c r="D16" s="261"/>
    </row>
    <row r="17" spans="1:4" x14ac:dyDescent="0.2">
      <c r="A17" s="263"/>
      <c r="B17" s="264"/>
      <c r="C17" s="262"/>
      <c r="D17" s="261"/>
    </row>
    <row r="18" spans="1:4" x14ac:dyDescent="0.2">
      <c r="A18" s="263"/>
      <c r="B18" s="264"/>
      <c r="C18" s="262"/>
      <c r="D18" s="261"/>
    </row>
    <row r="19" spans="1:4" x14ac:dyDescent="0.2">
      <c r="A19" s="263"/>
      <c r="B19" s="263"/>
      <c r="C19" s="262"/>
      <c r="D19" s="261"/>
    </row>
    <row r="20" spans="1:4" x14ac:dyDescent="0.2">
      <c r="A20" s="260"/>
      <c r="B20" s="260" t="s">
        <v>190</v>
      </c>
      <c r="C20" s="259">
        <f>SUM(C8:C19)</f>
        <v>787503.75</v>
      </c>
      <c r="D20" s="258">
        <v>0</v>
      </c>
    </row>
    <row r="23" spans="1:4" x14ac:dyDescent="0.2">
      <c r="A23" s="366" t="s">
        <v>251</v>
      </c>
      <c r="B23" s="367"/>
      <c r="C23" s="269"/>
      <c r="D23" s="268" t="s">
        <v>250</v>
      </c>
    </row>
    <row r="24" spans="1:4" x14ac:dyDescent="0.2">
      <c r="A24" s="267"/>
      <c r="B24" s="267"/>
      <c r="C24" s="266"/>
      <c r="D24" s="265"/>
    </row>
    <row r="25" spans="1:4" x14ac:dyDescent="0.2">
      <c r="A25" s="119" t="s">
        <v>45</v>
      </c>
      <c r="B25" s="118" t="s">
        <v>46</v>
      </c>
      <c r="C25" s="184" t="s">
        <v>49</v>
      </c>
      <c r="D25" s="207" t="s">
        <v>249</v>
      </c>
    </row>
    <row r="26" spans="1:4" x14ac:dyDescent="0.2">
      <c r="A26" s="263" t="s">
        <v>503</v>
      </c>
      <c r="B26" s="264" t="s">
        <v>990</v>
      </c>
      <c r="C26" s="262">
        <v>30231.040000000037</v>
      </c>
      <c r="D26" s="261">
        <v>8.3879654898841114E-3</v>
      </c>
    </row>
    <row r="27" spans="1:4" x14ac:dyDescent="0.2">
      <c r="A27" s="263" t="s">
        <v>504</v>
      </c>
      <c r="B27" s="264" t="s">
        <v>991</v>
      </c>
      <c r="C27" s="262">
        <v>592649.87999999989</v>
      </c>
      <c r="D27" s="261">
        <v>0.16443783412757063</v>
      </c>
    </row>
    <row r="28" spans="1:4" x14ac:dyDescent="0.2">
      <c r="A28" s="263" t="s">
        <v>505</v>
      </c>
      <c r="B28" s="264" t="s">
        <v>992</v>
      </c>
      <c r="C28" s="262">
        <v>238331.02000000002</v>
      </c>
      <c r="D28" s="261">
        <v>6.6127806748589452E-2</v>
      </c>
    </row>
    <row r="29" spans="1:4" x14ac:dyDescent="0.2">
      <c r="A29" s="263" t="s">
        <v>506</v>
      </c>
      <c r="B29" s="264" t="s">
        <v>993</v>
      </c>
      <c r="C29" s="262">
        <v>0</v>
      </c>
      <c r="D29" s="261">
        <v>0</v>
      </c>
    </row>
    <row r="30" spans="1:4" x14ac:dyDescent="0.2">
      <c r="A30" s="263" t="s">
        <v>507</v>
      </c>
      <c r="B30" s="264" t="s">
        <v>994</v>
      </c>
      <c r="C30" s="262">
        <v>0</v>
      </c>
      <c r="D30" s="261">
        <v>0</v>
      </c>
    </row>
    <row r="31" spans="1:4" x14ac:dyDescent="0.2">
      <c r="A31" s="263" t="s">
        <v>508</v>
      </c>
      <c r="B31" s="264" t="s">
        <v>995</v>
      </c>
      <c r="C31" s="262">
        <v>1687291.1400000006</v>
      </c>
      <c r="D31" s="261">
        <v>0.4681592116482664</v>
      </c>
    </row>
    <row r="32" spans="1:4" x14ac:dyDescent="0.2">
      <c r="A32" s="263" t="s">
        <v>509</v>
      </c>
      <c r="B32" s="264" t="s">
        <v>996</v>
      </c>
      <c r="C32" s="262">
        <v>826627</v>
      </c>
      <c r="D32" s="261">
        <v>0.22935759897795197</v>
      </c>
    </row>
    <row r="33" spans="1:4" x14ac:dyDescent="0.2">
      <c r="A33" s="263" t="s">
        <v>510</v>
      </c>
      <c r="B33" s="264" t="s">
        <v>997</v>
      </c>
      <c r="C33" s="262">
        <v>148392.97999999998</v>
      </c>
      <c r="D33" s="261">
        <v>4.1173416302616832E-2</v>
      </c>
    </row>
    <row r="34" spans="1:4" x14ac:dyDescent="0.2">
      <c r="A34" s="263" t="s">
        <v>511</v>
      </c>
      <c r="B34" s="263" t="s">
        <v>998</v>
      </c>
      <c r="C34" s="262">
        <v>0</v>
      </c>
      <c r="D34" s="261">
        <v>0</v>
      </c>
    </row>
    <row r="35" spans="1:4" x14ac:dyDescent="0.2">
      <c r="A35" s="263" t="s">
        <v>512</v>
      </c>
      <c r="B35" s="264" t="s">
        <v>999</v>
      </c>
      <c r="C35" s="262">
        <v>0</v>
      </c>
      <c r="D35" s="261">
        <v>0</v>
      </c>
    </row>
    <row r="36" spans="1:4" x14ac:dyDescent="0.2">
      <c r="A36" s="263" t="s">
        <v>513</v>
      </c>
      <c r="B36" s="264" t="s">
        <v>1000</v>
      </c>
      <c r="C36" s="262">
        <v>0</v>
      </c>
      <c r="D36" s="261">
        <v>0</v>
      </c>
    </row>
    <row r="37" spans="1:4" x14ac:dyDescent="0.2">
      <c r="A37" s="263" t="s">
        <v>514</v>
      </c>
      <c r="B37" s="264" t="s">
        <v>1001</v>
      </c>
      <c r="C37" s="262">
        <v>0</v>
      </c>
      <c r="D37" s="261">
        <v>0</v>
      </c>
    </row>
    <row r="38" spans="1:4" x14ac:dyDescent="0.2">
      <c r="A38" s="263" t="s">
        <v>515</v>
      </c>
      <c r="B38" s="264" t="s">
        <v>1002</v>
      </c>
      <c r="C38" s="262">
        <v>27977.76999999999</v>
      </c>
      <c r="D38" s="261">
        <v>7.7627686392500762E-3</v>
      </c>
    </row>
    <row r="39" spans="1:4" x14ac:dyDescent="0.2">
      <c r="A39" s="263" t="s">
        <v>516</v>
      </c>
      <c r="B39" s="264" t="s">
        <v>1003</v>
      </c>
      <c r="C39" s="262">
        <v>47946.01999999999</v>
      </c>
      <c r="D39" s="261">
        <v>1.3303199662905834E-2</v>
      </c>
    </row>
    <row r="40" spans="1:4" x14ac:dyDescent="0.2">
      <c r="A40" s="263" t="s">
        <v>1014</v>
      </c>
      <c r="B40" s="264" t="s">
        <v>1015</v>
      </c>
      <c r="C40" s="262">
        <v>4650</v>
      </c>
      <c r="D40" s="261">
        <v>1.2901984029646703E-3</v>
      </c>
    </row>
    <row r="41" spans="1:4" x14ac:dyDescent="0.2">
      <c r="A41" s="263" t="s">
        <v>517</v>
      </c>
      <c r="B41" s="264" t="s">
        <v>1004</v>
      </c>
      <c r="C41" s="262">
        <v>0</v>
      </c>
      <c r="D41" s="261">
        <v>0</v>
      </c>
    </row>
    <row r="42" spans="1:4" x14ac:dyDescent="0.2">
      <c r="A42" s="263" t="s">
        <v>521</v>
      </c>
      <c r="B42" s="264" t="s">
        <v>522</v>
      </c>
      <c r="C42" s="262">
        <v>0</v>
      </c>
      <c r="D42" s="261">
        <v>0</v>
      </c>
    </row>
    <row r="43" spans="1:4" x14ac:dyDescent="0.2">
      <c r="A43" s="263"/>
      <c r="B43" s="264"/>
      <c r="C43" s="262"/>
      <c r="D43" s="261"/>
    </row>
    <row r="44" spans="1:4" x14ac:dyDescent="0.2">
      <c r="A44" s="263"/>
      <c r="B44" s="264"/>
      <c r="C44" s="262"/>
      <c r="D44" s="261"/>
    </row>
    <row r="45" spans="1:4" x14ac:dyDescent="0.2">
      <c r="A45" s="263"/>
      <c r="B45" s="264"/>
      <c r="C45" s="262"/>
      <c r="D45" s="261"/>
    </row>
    <row r="46" spans="1:4" x14ac:dyDescent="0.2">
      <c r="A46" s="263"/>
      <c r="B46" s="264"/>
      <c r="C46" s="262"/>
      <c r="D46" s="261"/>
    </row>
    <row r="47" spans="1:4" x14ac:dyDescent="0.2">
      <c r="A47" s="263"/>
      <c r="B47" s="264"/>
      <c r="C47" s="262"/>
      <c r="D47" s="261"/>
    </row>
    <row r="48" spans="1:4" x14ac:dyDescent="0.2">
      <c r="A48" s="263"/>
      <c r="B48" s="264"/>
      <c r="C48" s="262"/>
      <c r="D48" s="261"/>
    </row>
    <row r="49" spans="1:4" x14ac:dyDescent="0.2">
      <c r="A49" s="263"/>
      <c r="B49" s="263"/>
      <c r="C49" s="262"/>
      <c r="D49" s="261"/>
    </row>
    <row r="50" spans="1:4" x14ac:dyDescent="0.2">
      <c r="A50" s="260"/>
      <c r="B50" s="260" t="s">
        <v>248</v>
      </c>
      <c r="C50" s="259">
        <f>SUM(C26:C49)</f>
        <v>3604096.8500000006</v>
      </c>
      <c r="D50" s="352">
        <f>SUM(D26:D49)</f>
        <v>0.99999999999999989</v>
      </c>
    </row>
  </sheetData>
  <mergeCells count="2">
    <mergeCell ref="A5:B5"/>
    <mergeCell ref="A23:B23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25"/>
    <dataValidation allowBlank="1" showInputMessage="1" showErrorMessage="1" prompt="Corresponde al nombre o descripción de la cuenta de acuerdo al Plan de Cuentas emitido por el CONAC." sqref="B7 B25"/>
    <dataValidation allowBlank="1" showInputMessage="1" showErrorMessage="1" prompt="Importe (saldo final) de las adquisiciones de bienes muebles e inmuebles efectuadas en el periodo al que corresponde la cuenta pública presentada." sqref="C25"/>
    <dataValidation allowBlank="1" showInputMessage="1" showErrorMessage="1" prompt="Detallar el porcentaje de estas adquisiciones que fueron realizadas mediante subsidios de capital del sector central (subsidiados por la federación, estado o municipio)." sqref="D7 D25"/>
  </dataValidations>
  <pageMargins left="0.7" right="0.7" top="0.75" bottom="0.75" header="0.3" footer="0.3"/>
  <pageSetup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="130" zoomScaleNormal="130" zoomScaleSheetLayoutView="100" workbookViewId="0">
      <pane ySplit="8" topLeftCell="A9" activePane="bottomLeft" state="frozen"/>
      <selection pane="bottomLeft" activeCell="D18" sqref="D18"/>
    </sheetView>
  </sheetViews>
  <sheetFormatPr baseColWidth="10" defaultRowHeight="11.25" x14ac:dyDescent="0.2"/>
  <cols>
    <col min="1" max="1" width="11.7109375" style="45" customWidth="1"/>
    <col min="2" max="2" width="68" style="45" customWidth="1"/>
    <col min="3" max="3" width="17.7109375" style="34" customWidth="1"/>
    <col min="4" max="4" width="17.7109375" style="69" customWidth="1"/>
    <col min="5" max="16384" width="11.42578125" style="69"/>
  </cols>
  <sheetData>
    <row r="1" spans="1:4" s="11" customFormat="1" x14ac:dyDescent="0.2">
      <c r="A1" s="20" t="s">
        <v>43</v>
      </c>
      <c r="B1" s="20"/>
      <c r="C1" s="269"/>
    </row>
    <row r="2" spans="1:4" s="11" customFormat="1" x14ac:dyDescent="0.2">
      <c r="A2" s="20" t="s">
        <v>0</v>
      </c>
      <c r="B2" s="20"/>
      <c r="C2" s="269"/>
    </row>
    <row r="3" spans="1:4" s="11" customFormat="1" x14ac:dyDescent="0.2">
      <c r="A3" s="20"/>
      <c r="B3" s="20"/>
      <c r="C3" s="269"/>
    </row>
    <row r="4" spans="1:4" s="11" customFormat="1" x14ac:dyDescent="0.2">
      <c r="A4" s="20"/>
      <c r="B4" s="20"/>
      <c r="C4" s="269"/>
    </row>
    <row r="5" spans="1:4" s="11" customFormat="1" x14ac:dyDescent="0.2">
      <c r="C5" s="269"/>
    </row>
    <row r="6" spans="1:4" s="11" customFormat="1" ht="11.25" customHeight="1" x14ac:dyDescent="0.2">
      <c r="A6" s="366" t="s">
        <v>105</v>
      </c>
      <c r="B6" s="367"/>
      <c r="C6" s="269"/>
      <c r="D6" s="285" t="s">
        <v>286</v>
      </c>
    </row>
    <row r="7" spans="1:4" x14ac:dyDescent="0.2">
      <c r="A7" s="267"/>
      <c r="B7" s="267"/>
      <c r="C7" s="266"/>
    </row>
    <row r="8" spans="1:4" ht="15" customHeight="1" x14ac:dyDescent="0.2">
      <c r="A8" s="119" t="s">
        <v>45</v>
      </c>
      <c r="B8" s="284" t="s">
        <v>46</v>
      </c>
      <c r="C8" s="184" t="s">
        <v>47</v>
      </c>
      <c r="D8" s="184" t="s">
        <v>48</v>
      </c>
    </row>
    <row r="9" spans="1:4" x14ac:dyDescent="0.2">
      <c r="A9" s="281">
        <v>5500</v>
      </c>
      <c r="B9" s="283" t="s">
        <v>285</v>
      </c>
      <c r="C9" s="277">
        <v>2250</v>
      </c>
      <c r="D9" s="276">
        <v>42660882.289999999</v>
      </c>
    </row>
    <row r="10" spans="1:4" x14ac:dyDescent="0.2">
      <c r="A10" s="279">
        <v>5510</v>
      </c>
      <c r="B10" s="282" t="s">
        <v>284</v>
      </c>
      <c r="C10" s="277"/>
      <c r="D10" s="276">
        <v>42630908.199999996</v>
      </c>
    </row>
    <row r="11" spans="1:4" x14ac:dyDescent="0.2">
      <c r="A11" s="279">
        <v>5511</v>
      </c>
      <c r="B11" s="282" t="s">
        <v>283</v>
      </c>
      <c r="C11" s="277"/>
      <c r="D11" s="276"/>
    </row>
    <row r="12" spans="1:4" x14ac:dyDescent="0.2">
      <c r="A12" s="279">
        <v>5512</v>
      </c>
      <c r="B12" s="282" t="s">
        <v>282</v>
      </c>
      <c r="C12" s="277"/>
      <c r="D12" s="276"/>
    </row>
    <row r="13" spans="1:4" x14ac:dyDescent="0.2">
      <c r="A13" s="279">
        <v>5513</v>
      </c>
      <c r="B13" s="282" t="s">
        <v>281</v>
      </c>
      <c r="C13" s="277"/>
      <c r="D13" s="276">
        <v>15825413.09</v>
      </c>
    </row>
    <row r="14" spans="1:4" x14ac:dyDescent="0.2">
      <c r="A14" s="279">
        <v>5514</v>
      </c>
      <c r="B14" s="282" t="s">
        <v>280</v>
      </c>
      <c r="C14" s="277"/>
      <c r="D14" s="276"/>
    </row>
    <row r="15" spans="1:4" x14ac:dyDescent="0.2">
      <c r="A15" s="279">
        <v>5515</v>
      </c>
      <c r="B15" s="282" t="s">
        <v>279</v>
      </c>
      <c r="C15" s="277"/>
      <c r="D15" s="276">
        <v>26715220.309999999</v>
      </c>
    </row>
    <row r="16" spans="1:4" x14ac:dyDescent="0.2">
      <c r="A16" s="279">
        <v>5516</v>
      </c>
      <c r="B16" s="282" t="s">
        <v>278</v>
      </c>
      <c r="C16" s="277"/>
      <c r="D16" s="276"/>
    </row>
    <row r="17" spans="1:4" x14ac:dyDescent="0.2">
      <c r="A17" s="279">
        <v>5517</v>
      </c>
      <c r="B17" s="282" t="s">
        <v>277</v>
      </c>
      <c r="C17" s="277"/>
      <c r="D17" s="276">
        <v>19087.8</v>
      </c>
    </row>
    <row r="18" spans="1:4" x14ac:dyDescent="0.2">
      <c r="A18" s="279">
        <v>5518</v>
      </c>
      <c r="B18" s="282" t="s">
        <v>276</v>
      </c>
      <c r="C18" s="277"/>
      <c r="D18" s="276">
        <v>71187</v>
      </c>
    </row>
    <row r="19" spans="1:4" x14ac:dyDescent="0.2">
      <c r="A19" s="279">
        <v>5520</v>
      </c>
      <c r="B19" s="282" t="s">
        <v>275</v>
      </c>
      <c r="C19" s="277"/>
      <c r="D19" s="276"/>
    </row>
    <row r="20" spans="1:4" x14ac:dyDescent="0.2">
      <c r="A20" s="279">
        <v>5521</v>
      </c>
      <c r="B20" s="282" t="s">
        <v>274</v>
      </c>
      <c r="C20" s="277"/>
      <c r="D20" s="276"/>
    </row>
    <row r="21" spans="1:4" x14ac:dyDescent="0.2">
      <c r="A21" s="279">
        <v>5522</v>
      </c>
      <c r="B21" s="282" t="s">
        <v>273</v>
      </c>
      <c r="C21" s="277"/>
      <c r="D21" s="276"/>
    </row>
    <row r="22" spans="1:4" x14ac:dyDescent="0.2">
      <c r="A22" s="279">
        <v>5530</v>
      </c>
      <c r="B22" s="282" t="s">
        <v>272</v>
      </c>
      <c r="C22" s="277"/>
      <c r="D22" s="276"/>
    </row>
    <row r="23" spans="1:4" x14ac:dyDescent="0.2">
      <c r="A23" s="279">
        <v>5531</v>
      </c>
      <c r="B23" s="282" t="s">
        <v>271</v>
      </c>
      <c r="C23" s="277"/>
      <c r="D23" s="276"/>
    </row>
    <row r="24" spans="1:4" x14ac:dyDescent="0.2">
      <c r="A24" s="279">
        <v>5532</v>
      </c>
      <c r="B24" s="282" t="s">
        <v>270</v>
      </c>
      <c r="C24" s="277"/>
      <c r="D24" s="276"/>
    </row>
    <row r="25" spans="1:4" x14ac:dyDescent="0.2">
      <c r="A25" s="279">
        <v>5533</v>
      </c>
      <c r="B25" s="282" t="s">
        <v>269</v>
      </c>
      <c r="C25" s="277"/>
      <c r="D25" s="276"/>
    </row>
    <row r="26" spans="1:4" x14ac:dyDescent="0.2">
      <c r="A26" s="279">
        <v>5534</v>
      </c>
      <c r="B26" s="282" t="s">
        <v>268</v>
      </c>
      <c r="C26" s="277"/>
      <c r="D26" s="276"/>
    </row>
    <row r="27" spans="1:4" x14ac:dyDescent="0.2">
      <c r="A27" s="279">
        <v>5535</v>
      </c>
      <c r="B27" s="282" t="s">
        <v>267</v>
      </c>
      <c r="C27" s="277"/>
      <c r="D27" s="276"/>
    </row>
    <row r="28" spans="1:4" x14ac:dyDescent="0.2">
      <c r="A28" s="279">
        <v>5540</v>
      </c>
      <c r="B28" s="282" t="s">
        <v>266</v>
      </c>
      <c r="C28" s="277"/>
      <c r="D28" s="276"/>
    </row>
    <row r="29" spans="1:4" x14ac:dyDescent="0.2">
      <c r="A29" s="279">
        <v>5541</v>
      </c>
      <c r="B29" s="282" t="s">
        <v>266</v>
      </c>
      <c r="C29" s="277"/>
      <c r="D29" s="276"/>
    </row>
    <row r="30" spans="1:4" x14ac:dyDescent="0.2">
      <c r="A30" s="279">
        <v>5550</v>
      </c>
      <c r="B30" s="278" t="s">
        <v>265</v>
      </c>
      <c r="C30" s="277"/>
      <c r="D30" s="276"/>
    </row>
    <row r="31" spans="1:4" x14ac:dyDescent="0.2">
      <c r="A31" s="279">
        <v>5551</v>
      </c>
      <c r="B31" s="278" t="s">
        <v>265</v>
      </c>
      <c r="C31" s="277"/>
      <c r="D31" s="276"/>
    </row>
    <row r="32" spans="1:4" x14ac:dyDescent="0.2">
      <c r="A32" s="279">
        <v>5590</v>
      </c>
      <c r="B32" s="278" t="s">
        <v>264</v>
      </c>
      <c r="C32" s="277">
        <v>2250</v>
      </c>
      <c r="D32" s="276">
        <v>29974.09</v>
      </c>
    </row>
    <row r="33" spans="1:4" x14ac:dyDescent="0.2">
      <c r="A33" s="279">
        <v>5591</v>
      </c>
      <c r="B33" s="278" t="s">
        <v>263</v>
      </c>
      <c r="C33" s="277">
        <v>2250</v>
      </c>
      <c r="D33" s="276"/>
    </row>
    <row r="34" spans="1:4" x14ac:dyDescent="0.2">
      <c r="A34" s="279">
        <v>5592</v>
      </c>
      <c r="B34" s="278" t="s">
        <v>262</v>
      </c>
      <c r="C34" s="277"/>
      <c r="D34" s="276"/>
    </row>
    <row r="35" spans="1:4" x14ac:dyDescent="0.2">
      <c r="A35" s="279">
        <v>5593</v>
      </c>
      <c r="B35" s="278" t="s">
        <v>261</v>
      </c>
      <c r="C35" s="277"/>
      <c r="D35" s="276"/>
    </row>
    <row r="36" spans="1:4" x14ac:dyDescent="0.2">
      <c r="A36" s="279">
        <v>5594</v>
      </c>
      <c r="B36" s="278" t="s">
        <v>260</v>
      </c>
      <c r="C36" s="277"/>
      <c r="D36" s="276"/>
    </row>
    <row r="37" spans="1:4" x14ac:dyDescent="0.2">
      <c r="A37" s="279">
        <v>5595</v>
      </c>
      <c r="B37" s="278" t="s">
        <v>259</v>
      </c>
      <c r="C37" s="277"/>
      <c r="D37" s="276"/>
    </row>
    <row r="38" spans="1:4" x14ac:dyDescent="0.2">
      <c r="A38" s="279">
        <v>5596</v>
      </c>
      <c r="B38" s="278" t="s">
        <v>258</v>
      </c>
      <c r="C38" s="277"/>
      <c r="D38" s="276"/>
    </row>
    <row r="39" spans="1:4" x14ac:dyDescent="0.2">
      <c r="A39" s="279">
        <v>5597</v>
      </c>
      <c r="B39" s="278" t="s">
        <v>257</v>
      </c>
      <c r="C39" s="277"/>
      <c r="D39" s="276"/>
    </row>
    <row r="40" spans="1:4" x14ac:dyDescent="0.2">
      <c r="A40" s="279">
        <v>5599</v>
      </c>
      <c r="B40" s="278" t="s">
        <v>256</v>
      </c>
      <c r="C40" s="277"/>
      <c r="D40" s="276">
        <v>29974.09</v>
      </c>
    </row>
    <row r="41" spans="1:4" x14ac:dyDescent="0.2">
      <c r="A41" s="281">
        <v>5600</v>
      </c>
      <c r="B41" s="280" t="s">
        <v>255</v>
      </c>
      <c r="C41" s="277"/>
      <c r="D41" s="276"/>
    </row>
    <row r="42" spans="1:4" x14ac:dyDescent="0.2">
      <c r="A42" s="279">
        <v>5610</v>
      </c>
      <c r="B42" s="278" t="s">
        <v>254</v>
      </c>
      <c r="C42" s="277"/>
      <c r="D42" s="276"/>
    </row>
    <row r="43" spans="1:4" x14ac:dyDescent="0.2">
      <c r="A43" s="275">
        <v>5611</v>
      </c>
      <c r="B43" s="274" t="s">
        <v>253</v>
      </c>
      <c r="C43" s="273"/>
      <c r="D43" s="272"/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="175" zoomScaleNormal="175" workbookViewId="0">
      <selection activeCell="A3" sqref="A3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3" width="17.7109375" style="69" customWidth="1"/>
    <col min="4" max="16384" width="11.42578125" style="69"/>
  </cols>
  <sheetData>
    <row r="1" spans="1:3" x14ac:dyDescent="0.2">
      <c r="A1" s="20" t="s">
        <v>43</v>
      </c>
    </row>
    <row r="2" spans="1:3" x14ac:dyDescent="0.2">
      <c r="A2" s="20"/>
    </row>
    <row r="3" spans="1:3" x14ac:dyDescent="0.2">
      <c r="A3" s="20"/>
    </row>
    <row r="4" spans="1:3" x14ac:dyDescent="0.2">
      <c r="A4" s="20"/>
    </row>
    <row r="5" spans="1:3" ht="11.25" customHeight="1" x14ac:dyDescent="0.2">
      <c r="A5" s="305" t="s">
        <v>96</v>
      </c>
      <c r="B5" s="304"/>
      <c r="C5" s="303" t="s">
        <v>102</v>
      </c>
    </row>
    <row r="6" spans="1:3" x14ac:dyDescent="0.2">
      <c r="A6" s="302"/>
      <c r="B6" s="302"/>
      <c r="C6" s="301"/>
    </row>
    <row r="7" spans="1:3" ht="15" customHeight="1" x14ac:dyDescent="0.2">
      <c r="A7" s="119" t="s">
        <v>45</v>
      </c>
      <c r="B7" s="300" t="s">
        <v>46</v>
      </c>
      <c r="C7" s="284" t="s">
        <v>138</v>
      </c>
    </row>
    <row r="8" spans="1:3" x14ac:dyDescent="0.2">
      <c r="A8" s="297">
        <v>900001</v>
      </c>
      <c r="B8" s="299" t="s">
        <v>300</v>
      </c>
      <c r="C8" s="295">
        <v>121553167.36</v>
      </c>
    </row>
    <row r="9" spans="1:3" x14ac:dyDescent="0.2">
      <c r="A9" s="297">
        <v>900002</v>
      </c>
      <c r="B9" s="296" t="s">
        <v>299</v>
      </c>
      <c r="C9" s="295">
        <f>SUM(C10:C14)</f>
        <v>0</v>
      </c>
    </row>
    <row r="10" spans="1:3" x14ac:dyDescent="0.2">
      <c r="A10" s="298">
        <v>4320</v>
      </c>
      <c r="B10" s="292" t="s">
        <v>298</v>
      </c>
      <c r="C10" s="289"/>
    </row>
    <row r="11" spans="1:3" ht="22.5" x14ac:dyDescent="0.2">
      <c r="A11" s="298">
        <v>4330</v>
      </c>
      <c r="B11" s="292" t="s">
        <v>297</v>
      </c>
      <c r="C11" s="289"/>
    </row>
    <row r="12" spans="1:3" x14ac:dyDescent="0.2">
      <c r="A12" s="298">
        <v>4340</v>
      </c>
      <c r="B12" s="292" t="s">
        <v>296</v>
      </c>
      <c r="C12" s="289"/>
    </row>
    <row r="13" spans="1:3" x14ac:dyDescent="0.2">
      <c r="A13" s="298">
        <v>4399</v>
      </c>
      <c r="B13" s="292" t="s">
        <v>295</v>
      </c>
      <c r="C13" s="289"/>
    </row>
    <row r="14" spans="1:3" x14ac:dyDescent="0.2">
      <c r="A14" s="291">
        <v>4400</v>
      </c>
      <c r="B14" s="292" t="s">
        <v>294</v>
      </c>
      <c r="C14" s="289"/>
    </row>
    <row r="15" spans="1:3" x14ac:dyDescent="0.2">
      <c r="A15" s="297">
        <v>900003</v>
      </c>
      <c r="B15" s="296" t="s">
        <v>293</v>
      </c>
      <c r="C15" s="295">
        <f>SUM(C16:C19)</f>
        <v>1358088.89</v>
      </c>
    </row>
    <row r="16" spans="1:3" x14ac:dyDescent="0.2">
      <c r="A16" s="294">
        <v>52</v>
      </c>
      <c r="B16" s="292" t="s">
        <v>292</v>
      </c>
      <c r="C16" s="289"/>
    </row>
    <row r="17" spans="1:3" x14ac:dyDescent="0.2">
      <c r="A17" s="294">
        <v>62</v>
      </c>
      <c r="B17" s="292" t="s">
        <v>291</v>
      </c>
      <c r="C17" s="289"/>
    </row>
    <row r="18" spans="1:3" x14ac:dyDescent="0.2">
      <c r="A18" s="293" t="s">
        <v>290</v>
      </c>
      <c r="B18" s="292" t="s">
        <v>289</v>
      </c>
      <c r="C18" s="289">
        <v>1358088.89</v>
      </c>
    </row>
    <row r="19" spans="1:3" x14ac:dyDescent="0.2">
      <c r="A19" s="291">
        <v>4500</v>
      </c>
      <c r="B19" s="290" t="s">
        <v>288</v>
      </c>
      <c r="C19" s="289"/>
    </row>
    <row r="20" spans="1:3" x14ac:dyDescent="0.2">
      <c r="A20" s="288">
        <v>900004</v>
      </c>
      <c r="B20" s="287" t="s">
        <v>287</v>
      </c>
      <c r="C20" s="286">
        <f>+C8+C9-C15</f>
        <v>120195078.47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zoomScale="145" zoomScaleNormal="145" workbookViewId="0">
      <selection activeCell="G25" sqref="G25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3" width="17.7109375" style="6" customWidth="1"/>
    <col min="4" max="16384" width="11.42578125" style="69"/>
  </cols>
  <sheetData>
    <row r="1" spans="1:3" x14ac:dyDescent="0.2">
      <c r="A1" s="20" t="s">
        <v>43</v>
      </c>
    </row>
    <row r="2" spans="1:3" x14ac:dyDescent="0.2">
      <c r="A2" s="20"/>
    </row>
    <row r="3" spans="1:3" x14ac:dyDescent="0.2">
      <c r="A3" s="20"/>
    </row>
    <row r="4" spans="1:3" x14ac:dyDescent="0.2">
      <c r="A4" s="20"/>
    </row>
    <row r="5" spans="1:3" ht="11.25" customHeight="1" x14ac:dyDescent="0.2">
      <c r="A5" s="305" t="s">
        <v>97</v>
      </c>
      <c r="B5" s="304"/>
      <c r="C5" s="316" t="s">
        <v>103</v>
      </c>
    </row>
    <row r="6" spans="1:3" ht="11.25" customHeight="1" x14ac:dyDescent="0.2">
      <c r="A6" s="302"/>
      <c r="B6" s="301"/>
      <c r="C6" s="315"/>
    </row>
    <row r="7" spans="1:3" ht="15" customHeight="1" x14ac:dyDescent="0.2">
      <c r="A7" s="119" t="s">
        <v>45</v>
      </c>
      <c r="B7" s="300" t="s">
        <v>46</v>
      </c>
      <c r="C7" s="284" t="s">
        <v>138</v>
      </c>
    </row>
    <row r="8" spans="1:3" x14ac:dyDescent="0.2">
      <c r="A8" s="314">
        <v>900001</v>
      </c>
      <c r="B8" s="313" t="s">
        <v>323</v>
      </c>
      <c r="C8" s="312">
        <v>110759530.23999999</v>
      </c>
    </row>
    <row r="9" spans="1:3" x14ac:dyDescent="0.2">
      <c r="A9" s="314">
        <v>900002</v>
      </c>
      <c r="B9" s="313" t="s">
        <v>322</v>
      </c>
      <c r="C9" s="312">
        <f>SUM(C10:C26)</f>
        <v>4538502.5999999996</v>
      </c>
    </row>
    <row r="10" spans="1:3" x14ac:dyDescent="0.2">
      <c r="A10" s="298">
        <v>5100</v>
      </c>
      <c r="B10" s="311" t="s">
        <v>321</v>
      </c>
      <c r="C10" s="309">
        <v>861211.94</v>
      </c>
    </row>
    <row r="11" spans="1:3" x14ac:dyDescent="0.2">
      <c r="A11" s="298">
        <v>5200</v>
      </c>
      <c r="B11" s="311" t="s">
        <v>320</v>
      </c>
      <c r="C11" s="309"/>
    </row>
    <row r="12" spans="1:3" x14ac:dyDescent="0.2">
      <c r="A12" s="298">
        <v>5300</v>
      </c>
      <c r="B12" s="311" t="s">
        <v>319</v>
      </c>
      <c r="C12" s="309">
        <v>1687291.14</v>
      </c>
    </row>
    <row r="13" spans="1:3" x14ac:dyDescent="0.2">
      <c r="A13" s="298">
        <v>5400</v>
      </c>
      <c r="B13" s="311" t="s">
        <v>318</v>
      </c>
      <c r="C13" s="309">
        <v>1121921.98</v>
      </c>
    </row>
    <row r="14" spans="1:3" x14ac:dyDescent="0.2">
      <c r="A14" s="298">
        <v>5500</v>
      </c>
      <c r="B14" s="311" t="s">
        <v>317</v>
      </c>
      <c r="C14" s="309"/>
    </row>
    <row r="15" spans="1:3" x14ac:dyDescent="0.2">
      <c r="A15" s="298">
        <v>5600</v>
      </c>
      <c r="B15" s="311" t="s">
        <v>316</v>
      </c>
      <c r="C15" s="309">
        <v>80573.789999999994</v>
      </c>
    </row>
    <row r="16" spans="1:3" x14ac:dyDescent="0.2">
      <c r="A16" s="298">
        <v>5700</v>
      </c>
      <c r="B16" s="311" t="s">
        <v>315</v>
      </c>
      <c r="C16" s="309"/>
    </row>
    <row r="17" spans="1:3" x14ac:dyDescent="0.2">
      <c r="A17" s="298" t="s">
        <v>314</v>
      </c>
      <c r="B17" s="311" t="s">
        <v>313</v>
      </c>
      <c r="C17" s="309">
        <v>787503.75</v>
      </c>
    </row>
    <row r="18" spans="1:3" x14ac:dyDescent="0.2">
      <c r="A18" s="298">
        <v>5900</v>
      </c>
      <c r="B18" s="311" t="s">
        <v>312</v>
      </c>
      <c r="C18" s="309">
        <v>0</v>
      </c>
    </row>
    <row r="19" spans="1:3" x14ac:dyDescent="0.2">
      <c r="A19" s="294">
        <v>6200</v>
      </c>
      <c r="B19" s="311" t="s">
        <v>311</v>
      </c>
      <c r="C19" s="309"/>
    </row>
    <row r="20" spans="1:3" x14ac:dyDescent="0.2">
      <c r="A20" s="294">
        <v>7200</v>
      </c>
      <c r="B20" s="311" t="s">
        <v>310</v>
      </c>
      <c r="C20" s="309"/>
    </row>
    <row r="21" spans="1:3" x14ac:dyDescent="0.2">
      <c r="A21" s="294">
        <v>7300</v>
      </c>
      <c r="B21" s="311" t="s">
        <v>309</v>
      </c>
      <c r="C21" s="309"/>
    </row>
    <row r="22" spans="1:3" x14ac:dyDescent="0.2">
      <c r="A22" s="294">
        <v>7500</v>
      </c>
      <c r="B22" s="311" t="s">
        <v>308</v>
      </c>
      <c r="C22" s="309"/>
    </row>
    <row r="23" spans="1:3" x14ac:dyDescent="0.2">
      <c r="A23" s="294">
        <v>7900</v>
      </c>
      <c r="B23" s="311" t="s">
        <v>307</v>
      </c>
      <c r="C23" s="309"/>
    </row>
    <row r="24" spans="1:3" x14ac:dyDescent="0.2">
      <c r="A24" s="294">
        <v>9100</v>
      </c>
      <c r="B24" s="311" t="s">
        <v>306</v>
      </c>
      <c r="C24" s="309"/>
    </row>
    <row r="25" spans="1:3" x14ac:dyDescent="0.2">
      <c r="A25" s="294">
        <v>9900</v>
      </c>
      <c r="B25" s="311" t="s">
        <v>305</v>
      </c>
      <c r="C25" s="309"/>
    </row>
    <row r="26" spans="1:3" x14ac:dyDescent="0.2">
      <c r="A26" s="294">
        <v>7400</v>
      </c>
      <c r="B26" s="310" t="s">
        <v>304</v>
      </c>
      <c r="C26" s="309"/>
    </row>
    <row r="27" spans="1:3" x14ac:dyDescent="0.2">
      <c r="A27" s="314">
        <v>900003</v>
      </c>
      <c r="B27" s="313" t="s">
        <v>303</v>
      </c>
      <c r="C27" s="312">
        <f>SUM(C28:C34)</f>
        <v>42660882.290000007</v>
      </c>
    </row>
    <row r="28" spans="1:3" ht="22.5" x14ac:dyDescent="0.2">
      <c r="A28" s="298">
        <v>5510</v>
      </c>
      <c r="B28" s="311" t="s">
        <v>284</v>
      </c>
      <c r="C28" s="309">
        <v>42630908.200000003</v>
      </c>
    </row>
    <row r="29" spans="1:3" x14ac:dyDescent="0.2">
      <c r="A29" s="298">
        <v>5520</v>
      </c>
      <c r="B29" s="311" t="s">
        <v>275</v>
      </c>
      <c r="C29" s="309"/>
    </row>
    <row r="30" spans="1:3" x14ac:dyDescent="0.2">
      <c r="A30" s="298">
        <v>5530</v>
      </c>
      <c r="B30" s="311" t="s">
        <v>272</v>
      </c>
      <c r="C30" s="309"/>
    </row>
    <row r="31" spans="1:3" ht="22.5" x14ac:dyDescent="0.2">
      <c r="A31" s="298">
        <v>5540</v>
      </c>
      <c r="B31" s="311" t="s">
        <v>266</v>
      </c>
      <c r="C31" s="309"/>
    </row>
    <row r="32" spans="1:3" x14ac:dyDescent="0.2">
      <c r="A32" s="298">
        <v>5550</v>
      </c>
      <c r="B32" s="311" t="s">
        <v>265</v>
      </c>
      <c r="C32" s="309"/>
    </row>
    <row r="33" spans="1:3" x14ac:dyDescent="0.2">
      <c r="A33" s="298">
        <v>5590</v>
      </c>
      <c r="B33" s="311" t="s">
        <v>264</v>
      </c>
      <c r="C33" s="309">
        <v>29974.09</v>
      </c>
    </row>
    <row r="34" spans="1:3" x14ac:dyDescent="0.2">
      <c r="A34" s="298">
        <v>5600</v>
      </c>
      <c r="B34" s="310" t="s">
        <v>302</v>
      </c>
      <c r="C34" s="309"/>
    </row>
    <row r="35" spans="1:3" x14ac:dyDescent="0.2">
      <c r="A35" s="308">
        <v>900004</v>
      </c>
      <c r="B35" s="307" t="s">
        <v>301</v>
      </c>
      <c r="C35" s="306">
        <f>+C8-C9+C27</f>
        <v>148881909.93000001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opLeftCell="A55" zoomScale="130" zoomScaleNormal="130" zoomScaleSheetLayoutView="100" workbookViewId="0">
      <selection activeCell="B84" sqref="B84"/>
    </sheetView>
  </sheetViews>
  <sheetFormatPr baseColWidth="10" defaultRowHeight="11.25" x14ac:dyDescent="0.2"/>
  <cols>
    <col min="1" max="1" width="13" style="69" customWidth="1"/>
    <col min="2" max="2" width="53.5703125" style="69" customWidth="1"/>
    <col min="3" max="3" width="18.7109375" style="69" bestFit="1" customWidth="1"/>
    <col min="4" max="4" width="17" style="69" bestFit="1" customWidth="1"/>
    <col min="5" max="5" width="15.5703125" style="69" customWidth="1"/>
    <col min="6" max="16384" width="11.42578125" style="69"/>
  </cols>
  <sheetData>
    <row r="1" spans="1:8" x14ac:dyDescent="0.2">
      <c r="E1" s="5" t="s">
        <v>44</v>
      </c>
    </row>
    <row r="2" spans="1:8" ht="15" customHeight="1" x14ac:dyDescent="0.2">
      <c r="A2" s="333" t="s">
        <v>40</v>
      </c>
    </row>
    <row r="3" spans="1:8" x14ac:dyDescent="0.2">
      <c r="A3" s="3"/>
    </row>
    <row r="4" spans="1:8" s="36" customFormat="1" ht="12.75" x14ac:dyDescent="0.2">
      <c r="A4" s="332" t="s">
        <v>76</v>
      </c>
    </row>
    <row r="5" spans="1:8" s="36" customFormat="1" ht="35.1" customHeight="1" x14ac:dyDescent="0.2">
      <c r="A5" s="369" t="s">
        <v>77</v>
      </c>
      <c r="B5" s="369"/>
      <c r="C5" s="369"/>
      <c r="D5" s="369"/>
      <c r="E5" s="369"/>
      <c r="F5" s="369"/>
      <c r="H5" s="37"/>
    </row>
    <row r="6" spans="1:8" s="36" customFormat="1" x14ac:dyDescent="0.2">
      <c r="A6" s="82"/>
      <c r="B6" s="82"/>
      <c r="C6" s="82"/>
      <c r="D6" s="82"/>
      <c r="H6" s="37"/>
    </row>
    <row r="7" spans="1:8" s="36" customFormat="1" ht="12.75" x14ac:dyDescent="0.2">
      <c r="A7" s="37" t="s">
        <v>78</v>
      </c>
      <c r="B7" s="37"/>
      <c r="C7" s="37"/>
      <c r="D7" s="37"/>
    </row>
    <row r="8" spans="1:8" s="36" customFormat="1" x14ac:dyDescent="0.2">
      <c r="A8" s="37"/>
      <c r="B8" s="37"/>
      <c r="C8" s="37"/>
      <c r="D8" s="37"/>
    </row>
    <row r="9" spans="1:8" s="36" customFormat="1" ht="12.75" x14ac:dyDescent="0.2">
      <c r="A9" s="331" t="s">
        <v>79</v>
      </c>
      <c r="B9" s="37"/>
      <c r="C9" s="37"/>
      <c r="D9" s="37"/>
    </row>
    <row r="10" spans="1:8" s="36" customFormat="1" ht="12.75" x14ac:dyDescent="0.2">
      <c r="A10" s="331"/>
      <c r="B10" s="37"/>
      <c r="C10" s="37"/>
      <c r="D10" s="37"/>
    </row>
    <row r="11" spans="1:8" s="36" customFormat="1" ht="12.75" x14ac:dyDescent="0.2">
      <c r="A11" s="320">
        <v>7000</v>
      </c>
      <c r="B11" s="319" t="s">
        <v>374</v>
      </c>
      <c r="C11" s="37"/>
      <c r="D11" s="37"/>
    </row>
    <row r="12" spans="1:8" s="36" customFormat="1" ht="12.75" x14ac:dyDescent="0.2">
      <c r="A12" s="320"/>
      <c r="B12" s="319"/>
      <c r="C12" s="37"/>
      <c r="D12" s="37"/>
    </row>
    <row r="13" spans="1:8" s="36" customFormat="1" x14ac:dyDescent="0.2">
      <c r="A13" s="40" t="s">
        <v>45</v>
      </c>
      <c r="B13" s="40" t="s">
        <v>46</v>
      </c>
      <c r="C13" s="40" t="s">
        <v>47</v>
      </c>
      <c r="D13" s="40" t="s">
        <v>48</v>
      </c>
      <c r="E13" s="40" t="s">
        <v>49</v>
      </c>
    </row>
    <row r="14" spans="1:8" s="36" customFormat="1" x14ac:dyDescent="0.2">
      <c r="A14" s="325">
        <v>7100</v>
      </c>
      <c r="B14" s="330" t="s">
        <v>373</v>
      </c>
      <c r="C14" s="327"/>
      <c r="D14" s="327"/>
      <c r="E14" s="322"/>
    </row>
    <row r="15" spans="1:8" s="36" customFormat="1" x14ac:dyDescent="0.2">
      <c r="A15" s="318">
        <v>7110</v>
      </c>
      <c r="B15" s="328" t="s">
        <v>372</v>
      </c>
      <c r="C15" s="327"/>
      <c r="D15" s="327"/>
      <c r="E15" s="322"/>
    </row>
    <row r="16" spans="1:8" s="36" customFormat="1" x14ac:dyDescent="0.2">
      <c r="A16" s="318">
        <v>7120</v>
      </c>
      <c r="B16" s="328" t="s">
        <v>371</v>
      </c>
      <c r="C16" s="327"/>
      <c r="D16" s="327"/>
      <c r="E16" s="322"/>
    </row>
    <row r="17" spans="1:5" s="36" customFormat="1" x14ac:dyDescent="0.2">
      <c r="A17" s="318">
        <v>7130</v>
      </c>
      <c r="B17" s="328" t="s">
        <v>370</v>
      </c>
      <c r="C17" s="327"/>
      <c r="D17" s="327"/>
      <c r="E17" s="322"/>
    </row>
    <row r="18" spans="1:5" s="36" customFormat="1" ht="22.5" x14ac:dyDescent="0.2">
      <c r="A18" s="318">
        <v>7140</v>
      </c>
      <c r="B18" s="328" t="s">
        <v>369</v>
      </c>
      <c r="C18" s="327"/>
      <c r="D18" s="327"/>
      <c r="E18" s="322"/>
    </row>
    <row r="19" spans="1:5" s="36" customFormat="1" ht="22.5" x14ac:dyDescent="0.2">
      <c r="A19" s="318">
        <v>7150</v>
      </c>
      <c r="B19" s="328" t="s">
        <v>368</v>
      </c>
      <c r="C19" s="327"/>
      <c r="D19" s="327"/>
      <c r="E19" s="322"/>
    </row>
    <row r="20" spans="1:5" s="36" customFormat="1" x14ac:dyDescent="0.2">
      <c r="A20" s="318">
        <v>7160</v>
      </c>
      <c r="B20" s="328" t="s">
        <v>367</v>
      </c>
      <c r="C20" s="327"/>
      <c r="D20" s="327"/>
      <c r="E20" s="322"/>
    </row>
    <row r="21" spans="1:5" s="36" customFormat="1" x14ac:dyDescent="0.2">
      <c r="A21" s="325">
        <v>7200</v>
      </c>
      <c r="B21" s="330" t="s">
        <v>366</v>
      </c>
      <c r="C21" s="327"/>
      <c r="D21" s="327"/>
      <c r="E21" s="322"/>
    </row>
    <row r="22" spans="1:5" s="36" customFormat="1" ht="22.5" x14ac:dyDescent="0.2">
      <c r="A22" s="318">
        <v>7210</v>
      </c>
      <c r="B22" s="328" t="s">
        <v>365</v>
      </c>
      <c r="C22" s="327"/>
      <c r="D22" s="327"/>
      <c r="E22" s="322"/>
    </row>
    <row r="23" spans="1:5" s="36" customFormat="1" ht="22.5" x14ac:dyDescent="0.2">
      <c r="A23" s="318">
        <v>7220</v>
      </c>
      <c r="B23" s="328" t="s">
        <v>364</v>
      </c>
      <c r="C23" s="327"/>
      <c r="D23" s="327"/>
      <c r="E23" s="322"/>
    </row>
    <row r="24" spans="1:5" s="36" customFormat="1" ht="12.95" customHeight="1" x14ac:dyDescent="0.2">
      <c r="A24" s="318">
        <v>7230</v>
      </c>
      <c r="B24" s="326" t="s">
        <v>363</v>
      </c>
      <c r="C24" s="322"/>
      <c r="D24" s="322"/>
      <c r="E24" s="322"/>
    </row>
    <row r="25" spans="1:5" s="36" customFormat="1" ht="22.5" x14ac:dyDescent="0.2">
      <c r="A25" s="318">
        <v>7240</v>
      </c>
      <c r="B25" s="326" t="s">
        <v>362</v>
      </c>
      <c r="C25" s="322"/>
      <c r="D25" s="322"/>
      <c r="E25" s="322"/>
    </row>
    <row r="26" spans="1:5" s="36" customFormat="1" ht="22.5" x14ac:dyDescent="0.2">
      <c r="A26" s="318">
        <v>7250</v>
      </c>
      <c r="B26" s="326" t="s">
        <v>361</v>
      </c>
      <c r="C26" s="322"/>
      <c r="D26" s="322"/>
      <c r="E26" s="322"/>
    </row>
    <row r="27" spans="1:5" s="36" customFormat="1" ht="22.5" x14ac:dyDescent="0.2">
      <c r="A27" s="318">
        <v>7260</v>
      </c>
      <c r="B27" s="326" t="s">
        <v>360</v>
      </c>
      <c r="C27" s="322"/>
      <c r="D27" s="322"/>
      <c r="E27" s="322"/>
    </row>
    <row r="28" spans="1:5" s="36" customFormat="1" x14ac:dyDescent="0.2">
      <c r="A28" s="325">
        <v>7300</v>
      </c>
      <c r="B28" s="329" t="s">
        <v>359</v>
      </c>
      <c r="C28" s="322"/>
      <c r="D28" s="322"/>
      <c r="E28" s="322"/>
    </row>
    <row r="29" spans="1:5" s="36" customFormat="1" x14ac:dyDescent="0.2">
      <c r="A29" s="318">
        <v>7310</v>
      </c>
      <c r="B29" s="326" t="s">
        <v>358</v>
      </c>
      <c r="C29" s="322"/>
      <c r="D29" s="322"/>
      <c r="E29" s="322"/>
    </row>
    <row r="30" spans="1:5" s="36" customFormat="1" x14ac:dyDescent="0.2">
      <c r="A30" s="318">
        <v>7320</v>
      </c>
      <c r="B30" s="326" t="s">
        <v>357</v>
      </c>
      <c r="C30" s="322"/>
      <c r="D30" s="322"/>
      <c r="E30" s="322"/>
    </row>
    <row r="31" spans="1:5" s="36" customFormat="1" x14ac:dyDescent="0.2">
      <c r="A31" s="318">
        <v>7330</v>
      </c>
      <c r="B31" s="326" t="s">
        <v>356</v>
      </c>
      <c r="C31" s="322"/>
      <c r="D31" s="322"/>
      <c r="E31" s="322"/>
    </row>
    <row r="32" spans="1:5" s="36" customFormat="1" x14ac:dyDescent="0.2">
      <c r="A32" s="318">
        <v>7340</v>
      </c>
      <c r="B32" s="326" t="s">
        <v>355</v>
      </c>
      <c r="C32" s="322"/>
      <c r="D32" s="322"/>
      <c r="E32" s="322"/>
    </row>
    <row r="33" spans="1:5" s="36" customFormat="1" x14ac:dyDescent="0.2">
      <c r="A33" s="318">
        <v>7350</v>
      </c>
      <c r="B33" s="326" t="s">
        <v>354</v>
      </c>
      <c r="C33" s="322"/>
      <c r="D33" s="322"/>
      <c r="E33" s="322"/>
    </row>
    <row r="34" spans="1:5" s="36" customFormat="1" x14ac:dyDescent="0.2">
      <c r="A34" s="318">
        <v>7360</v>
      </c>
      <c r="B34" s="326" t="s">
        <v>353</v>
      </c>
      <c r="C34" s="322"/>
      <c r="D34" s="322"/>
      <c r="E34" s="322"/>
    </row>
    <row r="35" spans="1:5" s="36" customFormat="1" x14ac:dyDescent="0.2">
      <c r="A35" s="325">
        <v>7400</v>
      </c>
      <c r="B35" s="329" t="s">
        <v>352</v>
      </c>
      <c r="C35" s="322"/>
      <c r="D35" s="322"/>
      <c r="E35" s="322"/>
    </row>
    <row r="36" spans="1:5" s="36" customFormat="1" x14ac:dyDescent="0.2">
      <c r="A36" s="318">
        <v>7410</v>
      </c>
      <c r="B36" s="326" t="s">
        <v>351</v>
      </c>
      <c r="C36" s="322"/>
      <c r="D36" s="322"/>
      <c r="E36" s="322"/>
    </row>
    <row r="37" spans="1:5" s="36" customFormat="1" x14ac:dyDescent="0.2">
      <c r="A37" s="318">
        <v>7420</v>
      </c>
      <c r="B37" s="326" t="s">
        <v>350</v>
      </c>
      <c r="C37" s="322"/>
      <c r="D37" s="322"/>
      <c r="E37" s="322"/>
    </row>
    <row r="38" spans="1:5" s="36" customFormat="1" ht="22.5" x14ac:dyDescent="0.2">
      <c r="A38" s="325">
        <v>7500</v>
      </c>
      <c r="B38" s="329" t="s">
        <v>349</v>
      </c>
      <c r="C38" s="322"/>
      <c r="D38" s="322"/>
      <c r="E38" s="322"/>
    </row>
    <row r="39" spans="1:5" s="36" customFormat="1" ht="22.5" x14ac:dyDescent="0.2">
      <c r="A39" s="318">
        <v>7510</v>
      </c>
      <c r="B39" s="326" t="s">
        <v>348</v>
      </c>
      <c r="C39" s="322"/>
      <c r="D39" s="322"/>
      <c r="E39" s="322"/>
    </row>
    <row r="40" spans="1:5" s="36" customFormat="1" ht="22.5" x14ac:dyDescent="0.2">
      <c r="A40" s="318">
        <v>7520</v>
      </c>
      <c r="B40" s="326" t="s">
        <v>347</v>
      </c>
      <c r="C40" s="322"/>
      <c r="D40" s="322"/>
      <c r="E40" s="322"/>
    </row>
    <row r="41" spans="1:5" s="36" customFormat="1" x14ac:dyDescent="0.2">
      <c r="A41" s="325">
        <v>7600</v>
      </c>
      <c r="B41" s="329" t="s">
        <v>346</v>
      </c>
      <c r="C41" s="322"/>
      <c r="D41" s="322"/>
      <c r="E41" s="322"/>
    </row>
    <row r="42" spans="1:5" s="36" customFormat="1" x14ac:dyDescent="0.2">
      <c r="A42" s="318">
        <v>7610</v>
      </c>
      <c r="B42" s="328" t="s">
        <v>345</v>
      </c>
      <c r="C42" s="327"/>
      <c r="D42" s="327"/>
      <c r="E42" s="322"/>
    </row>
    <row r="43" spans="1:5" s="36" customFormat="1" x14ac:dyDescent="0.2">
      <c r="A43" s="318">
        <v>7620</v>
      </c>
      <c r="B43" s="328" t="s">
        <v>344</v>
      </c>
      <c r="C43" s="327"/>
      <c r="D43" s="327"/>
      <c r="E43" s="322"/>
    </row>
    <row r="44" spans="1:5" s="36" customFormat="1" x14ac:dyDescent="0.2">
      <c r="A44" s="318">
        <v>7630</v>
      </c>
      <c r="B44" s="328" t="s">
        <v>343</v>
      </c>
      <c r="C44" s="327"/>
      <c r="D44" s="327"/>
      <c r="E44" s="322"/>
    </row>
    <row r="45" spans="1:5" s="36" customFormat="1" x14ac:dyDescent="0.2">
      <c r="A45" s="318">
        <v>7640</v>
      </c>
      <c r="B45" s="326" t="s">
        <v>342</v>
      </c>
      <c r="C45" s="322"/>
      <c r="D45" s="322"/>
      <c r="E45" s="322"/>
    </row>
    <row r="46" spans="1:5" s="36" customFormat="1" x14ac:dyDescent="0.2">
      <c r="A46" s="318"/>
      <c r="B46" s="326"/>
      <c r="C46" s="322"/>
      <c r="D46" s="322"/>
      <c r="E46" s="322"/>
    </row>
    <row r="47" spans="1:5" s="36" customFormat="1" x14ac:dyDescent="0.2">
      <c r="A47" s="325" t="s">
        <v>341</v>
      </c>
      <c r="B47" s="324" t="s">
        <v>340</v>
      </c>
      <c r="C47" s="322"/>
      <c r="D47" s="322"/>
      <c r="E47" s="322"/>
    </row>
    <row r="48" spans="1:5" s="36" customFormat="1" x14ac:dyDescent="0.2">
      <c r="A48" s="318" t="s">
        <v>339</v>
      </c>
      <c r="B48" s="323" t="s">
        <v>338</v>
      </c>
      <c r="C48" s="322"/>
      <c r="D48" s="322"/>
      <c r="E48" s="322"/>
    </row>
    <row r="49" spans="1:8" s="36" customFormat="1" x14ac:dyDescent="0.2">
      <c r="A49" s="318" t="s">
        <v>337</v>
      </c>
      <c r="B49" s="323" t="s">
        <v>336</v>
      </c>
      <c r="C49" s="322"/>
      <c r="D49" s="322"/>
      <c r="E49" s="322"/>
    </row>
    <row r="50" spans="1:8" s="36" customFormat="1" x14ac:dyDescent="0.2">
      <c r="A50" s="318" t="s">
        <v>335</v>
      </c>
      <c r="B50" s="323" t="s">
        <v>334</v>
      </c>
      <c r="C50" s="322"/>
      <c r="D50" s="322"/>
      <c r="E50" s="322"/>
    </row>
    <row r="51" spans="1:8" s="36" customFormat="1" x14ac:dyDescent="0.2">
      <c r="A51" s="318" t="s">
        <v>333</v>
      </c>
      <c r="B51" s="323" t="s">
        <v>332</v>
      </c>
      <c r="C51" s="322"/>
      <c r="D51" s="322"/>
      <c r="E51" s="322"/>
    </row>
    <row r="52" spans="1:8" s="36" customFormat="1" x14ac:dyDescent="0.2">
      <c r="A52" s="318" t="s">
        <v>331</v>
      </c>
      <c r="B52" s="323" t="s">
        <v>330</v>
      </c>
      <c r="C52" s="322"/>
      <c r="D52" s="322"/>
      <c r="E52" s="322"/>
    </row>
    <row r="53" spans="1:8" s="36" customFormat="1" x14ac:dyDescent="0.2">
      <c r="A53" s="318" t="s">
        <v>329</v>
      </c>
      <c r="B53" s="323" t="s">
        <v>328</v>
      </c>
      <c r="C53" s="322"/>
      <c r="D53" s="322"/>
      <c r="E53" s="322"/>
    </row>
    <row r="54" spans="1:8" s="36" customFormat="1" ht="12" x14ac:dyDescent="0.2">
      <c r="A54" s="317" t="s">
        <v>327</v>
      </c>
      <c r="B54" s="43"/>
    </row>
    <row r="55" spans="1:8" s="36" customFormat="1" x14ac:dyDescent="0.2">
      <c r="A55" s="37"/>
      <c r="B55" s="43"/>
    </row>
    <row r="56" spans="1:8" s="36" customFormat="1" ht="12.75" x14ac:dyDescent="0.2">
      <c r="A56" s="321" t="s">
        <v>326</v>
      </c>
      <c r="B56" s="43"/>
    </row>
    <row r="57" spans="1:8" s="36" customFormat="1" ht="12.75" x14ac:dyDescent="0.2">
      <c r="A57" s="321"/>
    </row>
    <row r="58" spans="1:8" s="36" customFormat="1" ht="12.75" x14ac:dyDescent="0.2">
      <c r="A58" s="320">
        <v>8000</v>
      </c>
      <c r="B58" s="319" t="s">
        <v>325</v>
      </c>
    </row>
    <row r="59" spans="1:8" s="36" customFormat="1" x14ac:dyDescent="0.2">
      <c r="B59" s="368" t="s">
        <v>80</v>
      </c>
      <c r="C59" s="368"/>
      <c r="D59" s="368"/>
      <c r="E59" s="368"/>
      <c r="H59" s="38"/>
    </row>
    <row r="60" spans="1:8" s="36" customFormat="1" x14ac:dyDescent="0.2">
      <c r="A60" s="39" t="s">
        <v>45</v>
      </c>
      <c r="B60" s="39" t="s">
        <v>46</v>
      </c>
      <c r="C60" s="40" t="s">
        <v>47</v>
      </c>
      <c r="D60" s="40" t="s">
        <v>48</v>
      </c>
      <c r="E60" s="40" t="s">
        <v>49</v>
      </c>
      <c r="H60" s="38"/>
    </row>
    <row r="61" spans="1:8" s="36" customFormat="1" x14ac:dyDescent="0.2">
      <c r="A61" s="355" t="s">
        <v>1163</v>
      </c>
      <c r="B61" s="41" t="s">
        <v>1164</v>
      </c>
      <c r="C61" s="356">
        <v>85847420</v>
      </c>
      <c r="D61" s="356">
        <v>93328659</v>
      </c>
      <c r="E61" s="356">
        <v>7481239</v>
      </c>
      <c r="H61" s="38"/>
    </row>
    <row r="62" spans="1:8" s="36" customFormat="1" x14ac:dyDescent="0.2">
      <c r="A62" s="355" t="s">
        <v>1165</v>
      </c>
      <c r="B62" s="41" t="s">
        <v>1166</v>
      </c>
      <c r="C62" s="356">
        <v>1319256.4400000125</v>
      </c>
      <c r="D62" s="356">
        <v>0</v>
      </c>
      <c r="E62" s="356">
        <v>-1319256.4400000125</v>
      </c>
      <c r="F62" s="38"/>
      <c r="H62" s="38"/>
    </row>
    <row r="63" spans="1:8" s="36" customFormat="1" x14ac:dyDescent="0.2">
      <c r="A63" s="355" t="s">
        <v>1167</v>
      </c>
      <c r="B63" s="41" t="s">
        <v>1168</v>
      </c>
      <c r="C63" s="356">
        <v>98356325.760000005</v>
      </c>
      <c r="D63" s="356">
        <v>121553167.37</v>
      </c>
      <c r="E63" s="356">
        <v>23196841.609999999</v>
      </c>
      <c r="F63" s="38"/>
      <c r="H63" s="38"/>
    </row>
    <row r="64" spans="1:8" s="36" customFormat="1" x14ac:dyDescent="0.2">
      <c r="A64" s="41" t="s">
        <v>1169</v>
      </c>
      <c r="B64" s="41" t="s">
        <v>1170</v>
      </c>
      <c r="C64" s="356">
        <v>97037069.319999993</v>
      </c>
      <c r="D64" s="356">
        <v>121553167.37</v>
      </c>
      <c r="E64" s="356">
        <v>24516098.050000012</v>
      </c>
      <c r="F64" s="38"/>
      <c r="H64" s="38"/>
    </row>
    <row r="65" spans="1:8" s="36" customFormat="1" x14ac:dyDescent="0.2">
      <c r="A65" s="41" t="s">
        <v>1171</v>
      </c>
      <c r="B65" s="41" t="s">
        <v>1172</v>
      </c>
      <c r="C65" s="356">
        <v>97037069.319999993</v>
      </c>
      <c r="D65" s="356">
        <v>121553167.37</v>
      </c>
      <c r="E65" s="356">
        <v>24516098.050000012</v>
      </c>
      <c r="F65" s="38"/>
      <c r="H65" s="38"/>
    </row>
    <row r="66" spans="1:8" s="36" customFormat="1" x14ac:dyDescent="0.2">
      <c r="A66" s="41" t="s">
        <v>1173</v>
      </c>
      <c r="B66" s="41" t="s">
        <v>1174</v>
      </c>
      <c r="C66" s="356">
        <v>85847420</v>
      </c>
      <c r="D66" s="356">
        <v>93328659</v>
      </c>
      <c r="E66" s="356">
        <v>7481239</v>
      </c>
      <c r="F66" s="38"/>
      <c r="H66" s="38"/>
    </row>
    <row r="67" spans="1:8" s="36" customFormat="1" x14ac:dyDescent="0.2">
      <c r="A67" s="41" t="s">
        <v>1175</v>
      </c>
      <c r="B67" s="41" t="s">
        <v>1176</v>
      </c>
      <c r="C67" s="356">
        <v>4188315.6600000113</v>
      </c>
      <c r="D67" s="356">
        <v>10793637.13000001</v>
      </c>
      <c r="E67" s="356">
        <v>6605321.4699999988</v>
      </c>
      <c r="F67" s="38"/>
      <c r="G67" s="38"/>
      <c r="H67" s="38"/>
    </row>
    <row r="68" spans="1:8" s="36" customFormat="1" x14ac:dyDescent="0.2">
      <c r="A68" s="41" t="s">
        <v>1177</v>
      </c>
      <c r="B68" s="41" t="s">
        <v>1178</v>
      </c>
      <c r="C68" s="356">
        <v>98356325.760000005</v>
      </c>
      <c r="D68" s="356">
        <v>121553167.37</v>
      </c>
      <c r="E68" s="356">
        <v>23196841.609999999</v>
      </c>
      <c r="F68" s="38"/>
      <c r="G68" s="38"/>
      <c r="H68" s="38"/>
    </row>
    <row r="69" spans="1:8" s="36" customFormat="1" x14ac:dyDescent="0.2">
      <c r="A69" s="41" t="s">
        <v>1179</v>
      </c>
      <c r="B69" s="41" t="s">
        <v>1180</v>
      </c>
      <c r="C69" s="356">
        <v>94168010.099999994</v>
      </c>
      <c r="D69" s="356">
        <v>110769362.15000014</v>
      </c>
      <c r="E69" s="356">
        <v>16601352.050000146</v>
      </c>
      <c r="F69" s="38"/>
      <c r="G69" s="38"/>
      <c r="H69" s="38"/>
    </row>
    <row r="70" spans="1:8" s="36" customFormat="1" x14ac:dyDescent="0.2">
      <c r="A70" s="41" t="s">
        <v>1181</v>
      </c>
      <c r="B70" s="41" t="s">
        <v>1182</v>
      </c>
      <c r="C70" s="356">
        <v>94168010.099999994</v>
      </c>
      <c r="D70" s="356">
        <v>110759530.23999999</v>
      </c>
      <c r="E70" s="356">
        <v>16591520.140000001</v>
      </c>
      <c r="F70" s="38"/>
      <c r="G70" s="38"/>
      <c r="H70" s="38"/>
    </row>
    <row r="71" spans="1:8" s="36" customFormat="1" x14ac:dyDescent="0.2">
      <c r="A71" s="41" t="s">
        <v>1183</v>
      </c>
      <c r="B71" s="41" t="s">
        <v>1184</v>
      </c>
      <c r="C71" s="356">
        <v>92653416.569999993</v>
      </c>
      <c r="D71" s="356">
        <v>108951707.27</v>
      </c>
      <c r="E71" s="356">
        <v>16298290.700000003</v>
      </c>
      <c r="F71" s="38"/>
      <c r="G71" s="38"/>
      <c r="H71" s="38"/>
    </row>
    <row r="72" spans="1:8" s="36" customFormat="1" x14ac:dyDescent="0.2">
      <c r="A72" s="42" t="s">
        <v>1185</v>
      </c>
      <c r="B72" s="42" t="s">
        <v>1186</v>
      </c>
      <c r="C72" s="356">
        <v>92653416.569999993</v>
      </c>
      <c r="D72" s="356">
        <v>108951707.27</v>
      </c>
      <c r="E72" s="356">
        <v>16298290.700000003</v>
      </c>
      <c r="F72" s="38"/>
      <c r="G72" s="38"/>
      <c r="H72" s="38"/>
    </row>
    <row r="73" spans="1:8" ht="12" x14ac:dyDescent="0.2">
      <c r="A73" s="317" t="s">
        <v>324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zoomScale="130" zoomScaleNormal="130" zoomScaleSheetLayoutView="100" workbookViewId="0">
      <selection activeCell="A3" sqref="A3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8" width="17.7109375" style="6" customWidth="1"/>
    <col min="9" max="10" width="11.42578125" style="69" customWidth="1"/>
    <col min="11" max="16384" width="11.42578125" style="69"/>
  </cols>
  <sheetData>
    <row r="1" spans="1:8" x14ac:dyDescent="0.2">
      <c r="A1" s="3" t="s">
        <v>43</v>
      </c>
      <c r="B1" s="3"/>
      <c r="H1" s="154"/>
    </row>
    <row r="2" spans="1:8" x14ac:dyDescent="0.2">
      <c r="A2" s="3" t="s">
        <v>100</v>
      </c>
      <c r="B2" s="3"/>
      <c r="C2" s="8"/>
      <c r="D2" s="8"/>
      <c r="E2" s="8"/>
    </row>
    <row r="3" spans="1:8" x14ac:dyDescent="0.2">
      <c r="B3" s="3"/>
      <c r="C3" s="8"/>
      <c r="D3" s="8"/>
      <c r="E3" s="8"/>
    </row>
    <row r="5" spans="1:8" s="149" customFormat="1" ht="11.25" customHeight="1" x14ac:dyDescent="0.2">
      <c r="A5" s="152" t="s">
        <v>130</v>
      </c>
      <c r="B5" s="152"/>
      <c r="C5" s="151"/>
      <c r="D5" s="151"/>
      <c r="E5" s="151"/>
      <c r="F5" s="6"/>
      <c r="G5" s="6"/>
      <c r="H5" s="150" t="s">
        <v>127</v>
      </c>
    </row>
    <row r="6" spans="1:8" x14ac:dyDescent="0.2">
      <c r="A6" s="142"/>
      <c r="B6" s="142"/>
      <c r="C6" s="140"/>
      <c r="D6" s="140"/>
      <c r="E6" s="140"/>
      <c r="F6" s="140"/>
      <c r="G6" s="140"/>
      <c r="H6" s="140"/>
    </row>
    <row r="7" spans="1:8" ht="15" customHeight="1" x14ac:dyDescent="0.2">
      <c r="A7" s="119" t="s">
        <v>45</v>
      </c>
      <c r="B7" s="118" t="s">
        <v>46</v>
      </c>
      <c r="C7" s="116" t="s">
        <v>115</v>
      </c>
      <c r="D7" s="148">
        <v>2016</v>
      </c>
      <c r="E7" s="148">
        <v>2015</v>
      </c>
      <c r="F7" s="147" t="s">
        <v>126</v>
      </c>
      <c r="G7" s="147" t="s">
        <v>125</v>
      </c>
      <c r="H7" s="146" t="s">
        <v>124</v>
      </c>
    </row>
    <row r="8" spans="1:8" x14ac:dyDescent="0.2">
      <c r="A8" s="334" t="s">
        <v>379</v>
      </c>
      <c r="B8" s="335" t="s">
        <v>457</v>
      </c>
      <c r="C8" s="336"/>
      <c r="D8" s="336"/>
      <c r="E8" s="145"/>
      <c r="F8" s="145"/>
      <c r="G8" s="145"/>
      <c r="H8" s="145"/>
    </row>
    <row r="9" spans="1:8" x14ac:dyDescent="0.2">
      <c r="A9" s="129" t="s">
        <v>380</v>
      </c>
      <c r="B9" s="129" t="s">
        <v>381</v>
      </c>
      <c r="C9" s="336">
        <v>0</v>
      </c>
      <c r="D9" s="145">
        <v>0</v>
      </c>
      <c r="E9" s="145">
        <v>0</v>
      </c>
      <c r="F9" s="145">
        <v>206</v>
      </c>
      <c r="G9" s="145">
        <v>0</v>
      </c>
      <c r="H9" s="145">
        <v>0</v>
      </c>
    </row>
    <row r="10" spans="1:8" x14ac:dyDescent="0.2">
      <c r="A10" s="129" t="s">
        <v>382</v>
      </c>
      <c r="B10" s="129" t="s">
        <v>383</v>
      </c>
      <c r="C10" s="336">
        <v>0</v>
      </c>
      <c r="D10" s="145">
        <v>0</v>
      </c>
      <c r="E10" s="145">
        <v>84</v>
      </c>
      <c r="F10" s="145">
        <v>0</v>
      </c>
      <c r="G10" s="145">
        <v>0</v>
      </c>
      <c r="H10" s="145">
        <v>0</v>
      </c>
    </row>
    <row r="11" spans="1:8" x14ac:dyDescent="0.2">
      <c r="A11" s="129" t="s">
        <v>384</v>
      </c>
      <c r="B11" s="336" t="s">
        <v>385</v>
      </c>
      <c r="C11" s="336">
        <v>0</v>
      </c>
      <c r="D11" s="145">
        <v>0</v>
      </c>
      <c r="E11" s="145">
        <v>0</v>
      </c>
      <c r="F11" s="145">
        <v>100</v>
      </c>
      <c r="G11" s="145">
        <v>0</v>
      </c>
      <c r="H11" s="145">
        <v>0</v>
      </c>
    </row>
    <row r="12" spans="1:8" x14ac:dyDescent="0.2">
      <c r="A12" s="129" t="s">
        <v>386</v>
      </c>
      <c r="B12" s="129" t="s">
        <v>387</v>
      </c>
      <c r="C12" s="336">
        <v>0</v>
      </c>
      <c r="D12" s="145">
        <v>0</v>
      </c>
      <c r="E12" s="145">
        <v>0</v>
      </c>
      <c r="F12" s="145">
        <v>103.34</v>
      </c>
      <c r="G12" s="145">
        <v>0</v>
      </c>
      <c r="H12" s="145">
        <v>0</v>
      </c>
    </row>
    <row r="13" spans="1:8" x14ac:dyDescent="0.2">
      <c r="A13" s="129" t="s">
        <v>388</v>
      </c>
      <c r="B13" s="129" t="s">
        <v>389</v>
      </c>
      <c r="C13" s="336">
        <v>0</v>
      </c>
      <c r="D13" s="145">
        <v>0</v>
      </c>
      <c r="E13" s="145">
        <v>153.34</v>
      </c>
      <c r="F13" s="145">
        <v>0</v>
      </c>
      <c r="G13" s="145">
        <v>0</v>
      </c>
      <c r="H13" s="145">
        <v>0</v>
      </c>
    </row>
    <row r="14" spans="1:8" x14ac:dyDescent="0.2">
      <c r="A14" s="129" t="s">
        <v>390</v>
      </c>
      <c r="B14" s="129" t="s">
        <v>442</v>
      </c>
      <c r="C14" s="336">
        <v>0</v>
      </c>
      <c r="D14" s="145">
        <v>434</v>
      </c>
      <c r="E14" s="145">
        <v>0</v>
      </c>
      <c r="F14" s="145">
        <v>70</v>
      </c>
      <c r="G14" s="145">
        <v>0</v>
      </c>
      <c r="H14" s="145">
        <v>0</v>
      </c>
    </row>
    <row r="15" spans="1:8" x14ac:dyDescent="0.2">
      <c r="A15" s="129" t="s">
        <v>391</v>
      </c>
      <c r="B15" s="336" t="s">
        <v>392</v>
      </c>
      <c r="C15" s="336">
        <v>0</v>
      </c>
      <c r="D15" s="145">
        <v>0</v>
      </c>
      <c r="E15" s="145">
        <v>0</v>
      </c>
      <c r="F15" s="145">
        <v>900</v>
      </c>
      <c r="G15" s="145">
        <v>0</v>
      </c>
      <c r="H15" s="145">
        <v>0</v>
      </c>
    </row>
    <row r="16" spans="1:8" x14ac:dyDescent="0.2">
      <c r="A16" s="129" t="s">
        <v>393</v>
      </c>
      <c r="B16" s="129" t="s">
        <v>394</v>
      </c>
      <c r="C16" s="336">
        <v>0</v>
      </c>
      <c r="D16" s="145">
        <v>0</v>
      </c>
      <c r="E16" s="145">
        <v>0</v>
      </c>
      <c r="F16" s="145">
        <v>73.75</v>
      </c>
      <c r="G16" s="145">
        <v>0</v>
      </c>
      <c r="H16" s="145">
        <v>0</v>
      </c>
    </row>
    <row r="17" spans="1:8" x14ac:dyDescent="0.2">
      <c r="A17" s="129" t="s">
        <v>395</v>
      </c>
      <c r="B17" s="129" t="s">
        <v>396</v>
      </c>
      <c r="C17" s="336">
        <v>0</v>
      </c>
      <c r="D17" s="145">
        <v>0</v>
      </c>
      <c r="E17" s="145">
        <v>0</v>
      </c>
      <c r="F17" s="145">
        <v>395</v>
      </c>
      <c r="G17" s="145">
        <v>0</v>
      </c>
      <c r="H17" s="145">
        <v>0</v>
      </c>
    </row>
    <row r="18" spans="1:8" x14ac:dyDescent="0.2">
      <c r="A18" s="129" t="s">
        <v>397</v>
      </c>
      <c r="B18" s="129" t="s">
        <v>398</v>
      </c>
      <c r="C18" s="336">
        <v>0</v>
      </c>
      <c r="D18" s="145">
        <v>170</v>
      </c>
      <c r="E18" s="145">
        <v>0</v>
      </c>
      <c r="F18" s="145">
        <v>0</v>
      </c>
      <c r="G18" s="145">
        <v>0</v>
      </c>
      <c r="H18" s="145">
        <v>0</v>
      </c>
    </row>
    <row r="19" spans="1:8" x14ac:dyDescent="0.2">
      <c r="A19" s="129" t="s">
        <v>399</v>
      </c>
      <c r="B19" s="129" t="s">
        <v>400</v>
      </c>
      <c r="C19" s="336">
        <v>0</v>
      </c>
      <c r="D19" s="145">
        <v>0</v>
      </c>
      <c r="E19" s="145">
        <v>156.68</v>
      </c>
      <c r="F19" s="145">
        <v>0</v>
      </c>
      <c r="G19" s="145">
        <v>0</v>
      </c>
      <c r="H19" s="145">
        <v>0</v>
      </c>
    </row>
    <row r="20" spans="1:8" x14ac:dyDescent="0.2">
      <c r="A20" s="129" t="s">
        <v>401</v>
      </c>
      <c r="B20" s="129" t="s">
        <v>402</v>
      </c>
      <c r="C20" s="336">
        <v>0</v>
      </c>
      <c r="D20" s="145">
        <v>273.33</v>
      </c>
      <c r="E20" s="145">
        <v>0</v>
      </c>
      <c r="F20" s="145">
        <v>100</v>
      </c>
      <c r="G20" s="145">
        <v>0</v>
      </c>
      <c r="H20" s="145">
        <v>0</v>
      </c>
    </row>
    <row r="21" spans="1:8" x14ac:dyDescent="0.2">
      <c r="A21" s="129" t="s">
        <v>403</v>
      </c>
      <c r="B21" s="129" t="s">
        <v>404</v>
      </c>
      <c r="C21" s="336">
        <v>0</v>
      </c>
      <c r="D21" s="145">
        <v>0</v>
      </c>
      <c r="E21" s="145">
        <v>0</v>
      </c>
      <c r="F21" s="145">
        <v>100</v>
      </c>
      <c r="G21" s="145">
        <v>0</v>
      </c>
      <c r="H21" s="145">
        <v>0</v>
      </c>
    </row>
    <row r="22" spans="1:8" x14ac:dyDescent="0.2">
      <c r="A22" s="129" t="s">
        <v>405</v>
      </c>
      <c r="B22" s="129" t="s">
        <v>406</v>
      </c>
      <c r="C22" s="336">
        <v>0</v>
      </c>
      <c r="D22" s="145">
        <v>0</v>
      </c>
      <c r="E22" s="145">
        <v>0</v>
      </c>
      <c r="F22" s="145">
        <v>914.4</v>
      </c>
      <c r="G22" s="145">
        <v>0</v>
      </c>
      <c r="H22" s="145">
        <v>0</v>
      </c>
    </row>
    <row r="23" spans="1:8" x14ac:dyDescent="0.2">
      <c r="A23" s="129" t="s">
        <v>407</v>
      </c>
      <c r="B23" s="129" t="s">
        <v>408</v>
      </c>
      <c r="C23" s="336">
        <v>0</v>
      </c>
      <c r="D23" s="145">
        <v>0</v>
      </c>
      <c r="E23" s="145">
        <v>0</v>
      </c>
      <c r="F23" s="145">
        <v>280</v>
      </c>
      <c r="G23" s="145">
        <v>0</v>
      </c>
      <c r="H23" s="145">
        <v>0</v>
      </c>
    </row>
    <row r="24" spans="1:8" x14ac:dyDescent="0.2">
      <c r="A24" s="129" t="s">
        <v>409</v>
      </c>
      <c r="B24" s="129" t="s">
        <v>410</v>
      </c>
      <c r="C24" s="336">
        <v>0</v>
      </c>
      <c r="D24" s="145">
        <v>3116.7</v>
      </c>
      <c r="E24" s="145">
        <v>0</v>
      </c>
      <c r="F24" s="145">
        <v>2160</v>
      </c>
      <c r="G24" s="145">
        <v>0</v>
      </c>
      <c r="H24" s="145">
        <v>0</v>
      </c>
    </row>
    <row r="25" spans="1:8" x14ac:dyDescent="0.2">
      <c r="A25" s="129" t="s">
        <v>411</v>
      </c>
      <c r="B25" s="129" t="s">
        <v>458</v>
      </c>
      <c r="C25" s="336">
        <v>0</v>
      </c>
      <c r="D25" s="145">
        <v>226.66</v>
      </c>
      <c r="E25" s="145">
        <v>0</v>
      </c>
      <c r="F25" s="145">
        <v>0</v>
      </c>
      <c r="G25" s="145">
        <v>0</v>
      </c>
      <c r="H25" s="145">
        <v>0</v>
      </c>
    </row>
    <row r="26" spans="1:8" x14ac:dyDescent="0.2">
      <c r="A26" s="129" t="s">
        <v>412</v>
      </c>
      <c r="B26" s="336" t="s">
        <v>413</v>
      </c>
      <c r="C26" s="336">
        <v>0</v>
      </c>
      <c r="D26" s="145">
        <v>86.66</v>
      </c>
      <c r="E26" s="145">
        <v>155</v>
      </c>
      <c r="F26" s="145">
        <v>0</v>
      </c>
      <c r="G26" s="145">
        <v>0</v>
      </c>
      <c r="H26" s="145">
        <v>0</v>
      </c>
    </row>
    <row r="27" spans="1:8" x14ac:dyDescent="0.2">
      <c r="A27" s="129" t="s">
        <v>414</v>
      </c>
      <c r="B27" s="129" t="s">
        <v>459</v>
      </c>
      <c r="C27" s="336">
        <v>0</v>
      </c>
      <c r="D27" s="145">
        <v>10677.84</v>
      </c>
      <c r="E27" s="145">
        <v>0</v>
      </c>
      <c r="F27" s="145">
        <v>0</v>
      </c>
      <c r="G27" s="145">
        <v>0</v>
      </c>
      <c r="H27" s="145">
        <v>0</v>
      </c>
    </row>
    <row r="28" spans="1:8" x14ac:dyDescent="0.2">
      <c r="A28" s="129" t="s">
        <v>415</v>
      </c>
      <c r="B28" s="336" t="s">
        <v>460</v>
      </c>
      <c r="C28" s="336">
        <v>0</v>
      </c>
      <c r="D28" s="145">
        <v>115</v>
      </c>
      <c r="E28" s="145">
        <v>0</v>
      </c>
      <c r="F28" s="145">
        <v>0</v>
      </c>
      <c r="G28" s="145">
        <v>0</v>
      </c>
      <c r="H28" s="145">
        <v>0</v>
      </c>
    </row>
    <row r="29" spans="1:8" x14ac:dyDescent="0.2">
      <c r="A29" s="129" t="s">
        <v>416</v>
      </c>
      <c r="B29" s="336" t="s">
        <v>461</v>
      </c>
      <c r="C29" s="336">
        <v>0</v>
      </c>
      <c r="D29" s="145">
        <v>78</v>
      </c>
      <c r="E29" s="145">
        <v>0</v>
      </c>
      <c r="F29" s="145">
        <v>0</v>
      </c>
      <c r="G29" s="145">
        <v>0</v>
      </c>
      <c r="H29" s="145">
        <v>0</v>
      </c>
    </row>
    <row r="30" spans="1:8" x14ac:dyDescent="0.2">
      <c r="A30" s="129" t="s">
        <v>417</v>
      </c>
      <c r="B30" s="336" t="s">
        <v>462</v>
      </c>
      <c r="C30" s="336">
        <v>0</v>
      </c>
      <c r="D30" s="145">
        <v>360</v>
      </c>
      <c r="E30" s="145">
        <v>0</v>
      </c>
      <c r="F30" s="145">
        <v>0</v>
      </c>
      <c r="G30" s="145">
        <v>0</v>
      </c>
      <c r="H30" s="145">
        <v>0</v>
      </c>
    </row>
    <row r="31" spans="1:8" x14ac:dyDescent="0.2">
      <c r="A31" s="129" t="s">
        <v>418</v>
      </c>
      <c r="B31" s="336" t="s">
        <v>463</v>
      </c>
      <c r="C31" s="336">
        <v>0</v>
      </c>
      <c r="D31" s="145">
        <v>196.66</v>
      </c>
      <c r="E31" s="145">
        <v>0</v>
      </c>
      <c r="F31" s="145">
        <v>0</v>
      </c>
      <c r="G31" s="145">
        <v>0</v>
      </c>
      <c r="H31" s="145">
        <v>0</v>
      </c>
    </row>
    <row r="32" spans="1:8" x14ac:dyDescent="0.2">
      <c r="A32" s="129" t="s">
        <v>419</v>
      </c>
      <c r="B32" s="336" t="s">
        <v>464</v>
      </c>
      <c r="C32" s="336">
        <v>0</v>
      </c>
      <c r="D32" s="145">
        <v>265</v>
      </c>
      <c r="E32" s="145">
        <v>0</v>
      </c>
      <c r="F32" s="145">
        <v>0</v>
      </c>
      <c r="G32" s="145">
        <v>0</v>
      </c>
      <c r="H32" s="145">
        <v>0</v>
      </c>
    </row>
    <row r="33" spans="1:8" x14ac:dyDescent="0.2">
      <c r="A33" s="129" t="s">
        <v>420</v>
      </c>
      <c r="B33" s="336" t="s">
        <v>465</v>
      </c>
      <c r="C33" s="336">
        <v>0</v>
      </c>
      <c r="D33" s="145">
        <v>264</v>
      </c>
      <c r="E33" s="145">
        <v>0</v>
      </c>
      <c r="F33" s="145">
        <v>0</v>
      </c>
      <c r="G33" s="145">
        <v>0</v>
      </c>
      <c r="H33" s="145">
        <v>0</v>
      </c>
    </row>
    <row r="34" spans="1:8" x14ac:dyDescent="0.2">
      <c r="A34" s="129" t="s">
        <v>421</v>
      </c>
      <c r="B34" s="336" t="s">
        <v>466</v>
      </c>
      <c r="C34" s="336">
        <v>0</v>
      </c>
      <c r="D34" s="145">
        <v>302</v>
      </c>
      <c r="E34" s="145">
        <v>0</v>
      </c>
      <c r="F34" s="145">
        <v>0</v>
      </c>
      <c r="G34" s="145">
        <v>0</v>
      </c>
      <c r="H34" s="145">
        <v>0</v>
      </c>
    </row>
    <row r="35" spans="1:8" x14ac:dyDescent="0.2">
      <c r="A35" s="129" t="s">
        <v>422</v>
      </c>
      <c r="B35" s="336" t="s">
        <v>467</v>
      </c>
      <c r="C35" s="336">
        <v>0</v>
      </c>
      <c r="D35" s="145">
        <v>195</v>
      </c>
      <c r="E35" s="145">
        <v>0</v>
      </c>
      <c r="F35" s="145">
        <v>0</v>
      </c>
      <c r="G35" s="145">
        <v>0</v>
      </c>
      <c r="H35" s="145">
        <v>0</v>
      </c>
    </row>
    <row r="36" spans="1:8" x14ac:dyDescent="0.2">
      <c r="A36" s="129" t="s">
        <v>423</v>
      </c>
      <c r="B36" s="336" t="s">
        <v>468</v>
      </c>
      <c r="C36" s="336">
        <v>0</v>
      </c>
      <c r="D36" s="145">
        <v>280</v>
      </c>
      <c r="E36" s="145">
        <v>0</v>
      </c>
      <c r="F36" s="145">
        <v>0</v>
      </c>
      <c r="G36" s="145">
        <v>0</v>
      </c>
      <c r="H36" s="145">
        <v>0</v>
      </c>
    </row>
    <row r="37" spans="1:8" x14ac:dyDescent="0.2">
      <c r="A37" s="129" t="s">
        <v>424</v>
      </c>
      <c r="B37" s="336" t="s">
        <v>469</v>
      </c>
      <c r="C37" s="336">
        <v>0</v>
      </c>
      <c r="D37" s="145">
        <v>300</v>
      </c>
      <c r="E37" s="145">
        <v>0</v>
      </c>
      <c r="F37" s="145">
        <v>0</v>
      </c>
      <c r="G37" s="145">
        <v>0</v>
      </c>
      <c r="H37" s="145">
        <v>0</v>
      </c>
    </row>
    <row r="38" spans="1:8" x14ac:dyDescent="0.2">
      <c r="A38" s="129" t="s">
        <v>1005</v>
      </c>
      <c r="B38" s="336" t="s">
        <v>1006</v>
      </c>
      <c r="C38" s="336">
        <v>1665</v>
      </c>
      <c r="D38" s="145">
        <v>0</v>
      </c>
      <c r="E38" s="145">
        <v>0</v>
      </c>
      <c r="F38" s="145">
        <v>0</v>
      </c>
      <c r="G38" s="145">
        <v>0</v>
      </c>
      <c r="H38" s="145">
        <v>0</v>
      </c>
    </row>
    <row r="39" spans="1:8" x14ac:dyDescent="0.2">
      <c r="A39" s="129" t="s">
        <v>1007</v>
      </c>
      <c r="B39" s="129" t="s">
        <v>1008</v>
      </c>
      <c r="C39" s="336">
        <v>4285.71</v>
      </c>
      <c r="D39" s="145">
        <v>0</v>
      </c>
      <c r="E39" s="145">
        <v>0</v>
      </c>
      <c r="F39" s="145">
        <v>0</v>
      </c>
      <c r="G39" s="145">
        <v>0</v>
      </c>
      <c r="H39" s="145">
        <v>0</v>
      </c>
    </row>
    <row r="40" spans="1:8" x14ac:dyDescent="0.2">
      <c r="A40" s="129" t="s">
        <v>425</v>
      </c>
      <c r="B40" s="129" t="s">
        <v>426</v>
      </c>
      <c r="C40" s="336">
        <v>0</v>
      </c>
      <c r="D40" s="145">
        <v>0</v>
      </c>
      <c r="E40" s="145">
        <v>0</v>
      </c>
      <c r="F40" s="145">
        <v>0</v>
      </c>
      <c r="G40" s="145">
        <v>400</v>
      </c>
      <c r="H40" s="145">
        <v>0</v>
      </c>
    </row>
    <row r="41" spans="1:8" x14ac:dyDescent="0.2">
      <c r="A41" s="129" t="s">
        <v>427</v>
      </c>
      <c r="B41" s="129" t="s">
        <v>428</v>
      </c>
      <c r="C41" s="336">
        <v>0</v>
      </c>
      <c r="D41" s="145">
        <v>0</v>
      </c>
      <c r="E41" s="145">
        <v>0</v>
      </c>
      <c r="F41" s="145">
        <v>0</v>
      </c>
      <c r="G41" s="145">
        <v>600</v>
      </c>
      <c r="H41" s="145">
        <v>0</v>
      </c>
    </row>
    <row r="42" spans="1:8" x14ac:dyDescent="0.2">
      <c r="A42" s="129" t="s">
        <v>429</v>
      </c>
      <c r="B42" s="129" t="s">
        <v>430</v>
      </c>
      <c r="C42" s="336">
        <v>0</v>
      </c>
      <c r="D42" s="145">
        <v>0</v>
      </c>
      <c r="E42" s="145">
        <v>0</v>
      </c>
      <c r="F42" s="145">
        <v>0</v>
      </c>
      <c r="G42" s="145">
        <v>150</v>
      </c>
      <c r="H42" s="145">
        <v>0</v>
      </c>
    </row>
    <row r="43" spans="1:8" x14ac:dyDescent="0.2">
      <c r="A43" s="129" t="s">
        <v>431</v>
      </c>
      <c r="B43" s="129" t="s">
        <v>432</v>
      </c>
      <c r="C43" s="336">
        <v>0</v>
      </c>
      <c r="D43" s="145">
        <v>0</v>
      </c>
      <c r="E43" s="145">
        <v>0</v>
      </c>
      <c r="F43" s="145">
        <v>0</v>
      </c>
      <c r="G43" s="145">
        <v>210</v>
      </c>
      <c r="H43" s="145">
        <v>0</v>
      </c>
    </row>
    <row r="44" spans="1:8" x14ac:dyDescent="0.2">
      <c r="A44" s="129" t="s">
        <v>433</v>
      </c>
      <c r="B44" s="129" t="s">
        <v>434</v>
      </c>
      <c r="C44" s="336">
        <v>0</v>
      </c>
      <c r="D44" s="145">
        <v>0</v>
      </c>
      <c r="E44" s="145">
        <v>0</v>
      </c>
      <c r="F44" s="145">
        <v>0</v>
      </c>
      <c r="G44" s="145">
        <v>547</v>
      </c>
      <c r="H44" s="145">
        <v>0</v>
      </c>
    </row>
    <row r="45" spans="1:8" x14ac:dyDescent="0.2">
      <c r="A45" s="129" t="s">
        <v>435</v>
      </c>
      <c r="B45" s="129" t="s">
        <v>436</v>
      </c>
      <c r="C45" s="336">
        <v>0</v>
      </c>
      <c r="D45" s="145">
        <v>0</v>
      </c>
      <c r="E45" s="145">
        <v>0</v>
      </c>
      <c r="F45" s="145">
        <v>0</v>
      </c>
      <c r="G45" s="145">
        <v>547</v>
      </c>
      <c r="H45" s="145">
        <v>0</v>
      </c>
    </row>
    <row r="46" spans="1:8" x14ac:dyDescent="0.2">
      <c r="A46" s="129" t="s">
        <v>437</v>
      </c>
      <c r="B46" s="129" t="s">
        <v>438</v>
      </c>
      <c r="C46" s="336">
        <v>0</v>
      </c>
      <c r="D46" s="145">
        <v>0</v>
      </c>
      <c r="E46" s="145">
        <v>0</v>
      </c>
      <c r="F46" s="145">
        <v>0</v>
      </c>
      <c r="G46" s="145">
        <v>450</v>
      </c>
      <c r="H46" s="145">
        <v>300</v>
      </c>
    </row>
    <row r="47" spans="1:8" x14ac:dyDescent="0.2">
      <c r="A47" s="129" t="s">
        <v>439</v>
      </c>
      <c r="B47" s="129" t="s">
        <v>440</v>
      </c>
      <c r="C47" s="336">
        <v>0</v>
      </c>
      <c r="D47" s="145">
        <v>0</v>
      </c>
      <c r="E47" s="145">
        <v>0</v>
      </c>
      <c r="F47" s="145">
        <v>0</v>
      </c>
      <c r="G47" s="145">
        <v>203.32</v>
      </c>
      <c r="H47" s="145">
        <v>0</v>
      </c>
    </row>
    <row r="48" spans="1:8" x14ac:dyDescent="0.2">
      <c r="A48" s="129" t="s">
        <v>441</v>
      </c>
      <c r="B48" s="129" t="s">
        <v>442</v>
      </c>
      <c r="C48" s="336">
        <v>0</v>
      </c>
      <c r="D48" s="145">
        <v>0</v>
      </c>
      <c r="E48" s="145">
        <v>0</v>
      </c>
      <c r="F48" s="145">
        <v>0</v>
      </c>
      <c r="G48" s="145">
        <v>250</v>
      </c>
      <c r="H48" s="145">
        <v>0</v>
      </c>
    </row>
    <row r="49" spans="1:10" x14ac:dyDescent="0.2">
      <c r="A49" s="129" t="s">
        <v>443</v>
      </c>
      <c r="B49" s="129" t="s">
        <v>444</v>
      </c>
      <c r="C49" s="145">
        <v>0</v>
      </c>
      <c r="D49" s="145">
        <v>0</v>
      </c>
      <c r="E49" s="145">
        <v>0</v>
      </c>
      <c r="F49" s="145">
        <v>0</v>
      </c>
      <c r="G49" s="145">
        <v>181</v>
      </c>
      <c r="H49" s="145">
        <v>0</v>
      </c>
    </row>
    <row r="50" spans="1:10" x14ac:dyDescent="0.2">
      <c r="A50" s="129"/>
      <c r="B50" s="129"/>
      <c r="C50" s="145"/>
      <c r="D50" s="145"/>
      <c r="E50" s="145"/>
      <c r="F50" s="145"/>
      <c r="G50" s="145"/>
      <c r="H50" s="145"/>
      <c r="J50" s="153"/>
    </row>
    <row r="51" spans="1:10" x14ac:dyDescent="0.2">
      <c r="A51" s="144"/>
      <c r="B51" s="144" t="s">
        <v>129</v>
      </c>
      <c r="C51" s="143">
        <f t="shared" ref="C51:H51" si="0">SUM(C8:C50)</f>
        <v>5950.71</v>
      </c>
      <c r="D51" s="143">
        <f t="shared" si="0"/>
        <v>17340.849999999999</v>
      </c>
      <c r="E51" s="143">
        <f t="shared" si="0"/>
        <v>549.02</v>
      </c>
      <c r="F51" s="143">
        <f t="shared" si="0"/>
        <v>5402.49</v>
      </c>
      <c r="G51" s="143">
        <f t="shared" si="0"/>
        <v>3538.32</v>
      </c>
      <c r="H51" s="143">
        <f t="shared" si="0"/>
        <v>300</v>
      </c>
    </row>
    <row r="52" spans="1:10" x14ac:dyDescent="0.2">
      <c r="A52" s="45"/>
      <c r="B52" s="45"/>
      <c r="C52" s="122"/>
      <c r="D52" s="122"/>
      <c r="E52" s="122"/>
      <c r="F52" s="122"/>
      <c r="G52" s="122"/>
      <c r="H52" s="122"/>
    </row>
    <row r="53" spans="1:10" x14ac:dyDescent="0.2">
      <c r="A53" s="45"/>
      <c r="B53" s="45"/>
      <c r="C53" s="122"/>
      <c r="D53" s="122"/>
      <c r="E53" s="122"/>
      <c r="F53" s="122"/>
      <c r="G53" s="122"/>
      <c r="H53" s="122"/>
    </row>
    <row r="54" spans="1:10" s="149" customFormat="1" ht="11.25" customHeight="1" x14ac:dyDescent="0.2">
      <c r="A54" s="152" t="s">
        <v>128</v>
      </c>
      <c r="B54" s="152"/>
      <c r="C54" s="151"/>
      <c r="D54" s="151"/>
      <c r="E54" s="151"/>
      <c r="F54" s="6"/>
      <c r="G54" s="6"/>
      <c r="H54" s="150" t="s">
        <v>127</v>
      </c>
    </row>
    <row r="55" spans="1:10" x14ac:dyDescent="0.2">
      <c r="A55" s="142"/>
      <c r="B55" s="142"/>
      <c r="C55" s="140"/>
      <c r="D55" s="140"/>
      <c r="E55" s="140"/>
      <c r="F55" s="140"/>
      <c r="G55" s="140"/>
      <c r="H55" s="140"/>
    </row>
    <row r="56" spans="1:10" ht="15" customHeight="1" x14ac:dyDescent="0.2">
      <c r="A56" s="119" t="s">
        <v>45</v>
      </c>
      <c r="B56" s="118" t="s">
        <v>46</v>
      </c>
      <c r="C56" s="116" t="s">
        <v>115</v>
      </c>
      <c r="D56" s="148">
        <v>2016</v>
      </c>
      <c r="E56" s="148">
        <v>2015</v>
      </c>
      <c r="F56" s="147" t="s">
        <v>126</v>
      </c>
      <c r="G56" s="147" t="s">
        <v>125</v>
      </c>
      <c r="H56" s="146" t="s">
        <v>124</v>
      </c>
    </row>
    <row r="57" spans="1:10" x14ac:dyDescent="0.2">
      <c r="A57" s="334" t="s">
        <v>445</v>
      </c>
      <c r="B57" s="335" t="s">
        <v>446</v>
      </c>
      <c r="C57" s="336"/>
      <c r="D57" s="336"/>
      <c r="E57" s="145"/>
      <c r="F57" s="145"/>
      <c r="G57" s="145"/>
      <c r="H57" s="145"/>
    </row>
    <row r="58" spans="1:10" x14ac:dyDescent="0.2">
      <c r="A58" s="129" t="s">
        <v>447</v>
      </c>
      <c r="B58" s="336" t="s">
        <v>448</v>
      </c>
      <c r="C58" s="336">
        <v>0</v>
      </c>
      <c r="D58" s="336">
        <v>0</v>
      </c>
      <c r="E58" s="145">
        <v>0</v>
      </c>
      <c r="F58" s="145">
        <v>0</v>
      </c>
      <c r="G58" s="145">
        <v>0</v>
      </c>
      <c r="H58" s="145">
        <v>0</v>
      </c>
    </row>
    <row r="59" spans="1:10" x14ac:dyDescent="0.2">
      <c r="A59" s="129" t="s">
        <v>449</v>
      </c>
      <c r="B59" s="336" t="s">
        <v>450</v>
      </c>
      <c r="C59" s="336">
        <v>0</v>
      </c>
      <c r="D59" s="336">
        <v>0</v>
      </c>
      <c r="E59" s="145">
        <v>0</v>
      </c>
      <c r="F59" s="145">
        <v>0</v>
      </c>
      <c r="G59" s="145">
        <v>0</v>
      </c>
      <c r="H59" s="145">
        <v>0</v>
      </c>
    </row>
    <row r="60" spans="1:10" x14ac:dyDescent="0.2">
      <c r="A60" s="129" t="s">
        <v>451</v>
      </c>
      <c r="B60" s="336" t="s">
        <v>452</v>
      </c>
      <c r="C60" s="336">
        <v>0</v>
      </c>
      <c r="D60" s="336">
        <v>0</v>
      </c>
      <c r="E60" s="145">
        <v>0</v>
      </c>
      <c r="F60" s="145">
        <v>122500</v>
      </c>
      <c r="G60" s="145">
        <v>0</v>
      </c>
      <c r="H60" s="145">
        <v>0</v>
      </c>
    </row>
    <row r="61" spans="1:10" x14ac:dyDescent="0.2">
      <c r="A61" s="129" t="s">
        <v>453</v>
      </c>
      <c r="B61" s="336" t="s">
        <v>454</v>
      </c>
      <c r="C61" s="336">
        <v>0</v>
      </c>
      <c r="D61" s="336">
        <v>0</v>
      </c>
      <c r="E61" s="145">
        <v>0</v>
      </c>
      <c r="F61" s="145">
        <v>0</v>
      </c>
      <c r="G61" s="145">
        <v>0</v>
      </c>
      <c r="H61" s="145">
        <v>0</v>
      </c>
    </row>
    <row r="62" spans="1:10" x14ac:dyDescent="0.2">
      <c r="A62" s="129" t="s">
        <v>455</v>
      </c>
      <c r="B62" s="336" t="s">
        <v>456</v>
      </c>
      <c r="C62" s="336">
        <v>0</v>
      </c>
      <c r="D62" s="336">
        <v>0</v>
      </c>
      <c r="E62" s="145">
        <v>0</v>
      </c>
      <c r="F62" s="145">
        <v>0</v>
      </c>
      <c r="G62" s="145">
        <v>0</v>
      </c>
      <c r="H62" s="145">
        <v>0</v>
      </c>
    </row>
    <row r="63" spans="1:10" x14ac:dyDescent="0.2">
      <c r="A63" s="129"/>
      <c r="B63" s="129"/>
      <c r="C63" s="145"/>
      <c r="D63" s="145"/>
      <c r="E63" s="145"/>
      <c r="F63" s="145"/>
      <c r="G63" s="145"/>
      <c r="H63" s="145"/>
    </row>
    <row r="64" spans="1:10" x14ac:dyDescent="0.2">
      <c r="A64" s="129"/>
      <c r="B64" s="129"/>
      <c r="C64" s="145"/>
      <c r="D64" s="145"/>
      <c r="E64" s="145"/>
      <c r="F64" s="145"/>
      <c r="G64" s="145"/>
      <c r="H64" s="145"/>
    </row>
    <row r="65" spans="1:8" x14ac:dyDescent="0.2">
      <c r="A65" s="144"/>
      <c r="B65" s="144" t="s">
        <v>123</v>
      </c>
      <c r="C65" s="143">
        <f t="shared" ref="C65:H65" si="1">SUM(C57:C64)</f>
        <v>0</v>
      </c>
      <c r="D65" s="143">
        <f t="shared" si="1"/>
        <v>0</v>
      </c>
      <c r="E65" s="143">
        <f t="shared" si="1"/>
        <v>0</v>
      </c>
      <c r="F65" s="143">
        <f t="shared" si="1"/>
        <v>122500</v>
      </c>
      <c r="G65" s="143">
        <f t="shared" si="1"/>
        <v>0</v>
      </c>
      <c r="H65" s="143">
        <f t="shared" si="1"/>
        <v>0</v>
      </c>
    </row>
  </sheetData>
  <dataValidations count="8">
    <dataValidation allowBlank="1" showInputMessage="1" showErrorMessage="1" prompt="Saldo final al 31 de diciembre de 2016." sqref="D7 D56"/>
    <dataValidation allowBlank="1" showInputMessage="1" showErrorMessage="1" prompt="Saldo final de la Información Financiera Trimestral que se presenta (trimestral: 1er, 2do, 3ro. o 4to.)." sqref="C56 C7"/>
    <dataValidation allowBlank="1" showInputMessage="1" showErrorMessage="1" prompt="Corresponde al número de la cuenta de acuerdo al Plan de Cuentas emitido por el CONAC (DOF 23/12/2015)." sqref="A7 A56"/>
    <dataValidation allowBlank="1" showInputMessage="1" showErrorMessage="1" prompt="Saldo final al 31 de diciembre de 2015." sqref="E7 E56"/>
    <dataValidation allowBlank="1" showInputMessage="1" showErrorMessage="1" prompt="Saldo final al 31 de diciembre de 2014." sqref="F56 F7"/>
    <dataValidation allowBlank="1" showInputMessage="1" showErrorMessage="1" prompt="Saldo final al 31 de diciembre de 2013." sqref="G7 G56"/>
    <dataValidation allowBlank="1" showInputMessage="1" showErrorMessage="1" prompt="Corresponde al nombre o descripción de la cuenta de acuerdo al Plan de Cuentas emitido por el CONAC." sqref="B7 B56"/>
    <dataValidation allowBlank="1" showInputMessage="1" showErrorMessage="1" prompt="Saldo final al 31 de diciembre de 2012." sqref="H7 H56"/>
  </dataValidations>
  <pageMargins left="0.7" right="0.7" top="0.75" bottom="0.75" header="0.3" footer="0.3"/>
  <pageSetup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4"/>
  <sheetViews>
    <sheetView zoomScale="145" zoomScaleNormal="145" zoomScaleSheetLayoutView="100" workbookViewId="0">
      <selection activeCell="H95" sqref="H95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7" width="17.7109375" style="6" customWidth="1"/>
    <col min="8" max="8" width="28.28515625" style="69" customWidth="1"/>
    <col min="9" max="9" width="18.7109375" style="69" customWidth="1"/>
    <col min="10" max="10" width="11.42578125" style="69" customWidth="1"/>
    <col min="11" max="16384" width="11.42578125" style="69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100</v>
      </c>
      <c r="B2" s="3"/>
    </row>
    <row r="3" spans="1:10" x14ac:dyDescent="0.2">
      <c r="J3" s="7"/>
    </row>
    <row r="4" spans="1:10" x14ac:dyDescent="0.2">
      <c r="J4" s="7"/>
    </row>
    <row r="5" spans="1:10" ht="11.25" customHeight="1" x14ac:dyDescent="0.2">
      <c r="A5" s="108" t="s">
        <v>156</v>
      </c>
      <c r="B5" s="121"/>
      <c r="E5" s="159"/>
      <c r="F5" s="159"/>
      <c r="I5" s="161" t="s">
        <v>139</v>
      </c>
    </row>
    <row r="6" spans="1:10" x14ac:dyDescent="0.2">
      <c r="A6" s="160"/>
      <c r="B6" s="160"/>
      <c r="C6" s="159"/>
      <c r="D6" s="159"/>
      <c r="E6" s="159"/>
      <c r="F6" s="159"/>
    </row>
    <row r="7" spans="1:10" ht="15" customHeight="1" x14ac:dyDescent="0.2">
      <c r="A7" s="119" t="s">
        <v>45</v>
      </c>
      <c r="B7" s="118" t="s">
        <v>46</v>
      </c>
      <c r="C7" s="158" t="s">
        <v>138</v>
      </c>
      <c r="D7" s="158" t="s">
        <v>137</v>
      </c>
      <c r="E7" s="158" t="s">
        <v>136</v>
      </c>
      <c r="F7" s="158" t="s">
        <v>135</v>
      </c>
      <c r="G7" s="157" t="s">
        <v>134</v>
      </c>
      <c r="H7" s="118" t="s">
        <v>133</v>
      </c>
      <c r="I7" s="118" t="s">
        <v>132</v>
      </c>
    </row>
    <row r="8" spans="1:10" ht="34.5" customHeight="1" x14ac:dyDescent="0.2">
      <c r="A8" s="337" t="s">
        <v>470</v>
      </c>
      <c r="B8" s="335" t="s">
        <v>471</v>
      </c>
      <c r="C8" s="336"/>
      <c r="D8" s="165"/>
      <c r="E8" s="165"/>
      <c r="F8" s="165"/>
      <c r="G8" s="164"/>
      <c r="H8" s="338"/>
      <c r="I8" s="339"/>
    </row>
    <row r="9" spans="1:10" ht="23.25" customHeight="1" x14ac:dyDescent="0.2">
      <c r="A9" s="128" t="s">
        <v>472</v>
      </c>
      <c r="B9" s="336" t="s">
        <v>473</v>
      </c>
      <c r="C9" s="336">
        <v>3362.07</v>
      </c>
      <c r="D9" s="165"/>
      <c r="E9" s="165"/>
      <c r="F9" s="165"/>
      <c r="G9" s="164">
        <v>3362.07</v>
      </c>
      <c r="H9" s="338" t="s">
        <v>474</v>
      </c>
      <c r="I9" s="339" t="s">
        <v>475</v>
      </c>
    </row>
    <row r="10" spans="1:10" ht="24" customHeight="1" x14ac:dyDescent="0.2">
      <c r="A10" s="128" t="s">
        <v>476</v>
      </c>
      <c r="B10" s="336" t="s">
        <v>477</v>
      </c>
      <c r="C10" s="336">
        <v>693</v>
      </c>
      <c r="D10" s="165">
        <v>18</v>
      </c>
      <c r="E10" s="165"/>
      <c r="F10" s="165"/>
      <c r="G10" s="164">
        <v>675</v>
      </c>
      <c r="H10" s="338" t="s">
        <v>478</v>
      </c>
      <c r="I10" s="339" t="s">
        <v>475</v>
      </c>
    </row>
    <row r="11" spans="1:10" ht="24" customHeight="1" x14ac:dyDescent="0.2">
      <c r="A11" s="128" t="s">
        <v>479</v>
      </c>
      <c r="B11" s="336" t="s">
        <v>480</v>
      </c>
      <c r="C11" s="336">
        <v>606.66</v>
      </c>
      <c r="D11" s="165">
        <v>606.66</v>
      </c>
      <c r="E11" s="165"/>
      <c r="F11" s="165"/>
      <c r="G11" s="164"/>
      <c r="H11" s="338" t="s">
        <v>481</v>
      </c>
      <c r="I11" s="339" t="s">
        <v>482</v>
      </c>
    </row>
    <row r="12" spans="1:10" ht="56.25" x14ac:dyDescent="0.2">
      <c r="A12" s="128" t="s">
        <v>483</v>
      </c>
      <c r="B12" s="336" t="s">
        <v>484</v>
      </c>
      <c r="C12" s="336">
        <v>14316.68</v>
      </c>
      <c r="D12" s="165">
        <v>9672.25</v>
      </c>
      <c r="E12" s="165"/>
      <c r="F12" s="165"/>
      <c r="G12" s="164">
        <v>4644.43</v>
      </c>
      <c r="H12" s="340" t="s">
        <v>485</v>
      </c>
      <c r="I12" s="339" t="s">
        <v>1009</v>
      </c>
    </row>
    <row r="13" spans="1:10" ht="22.5" customHeight="1" x14ac:dyDescent="0.2">
      <c r="A13" s="128" t="s">
        <v>486</v>
      </c>
      <c r="B13" s="336" t="s">
        <v>487</v>
      </c>
      <c r="C13" s="336">
        <v>547.52</v>
      </c>
      <c r="D13" s="165">
        <v>547.52</v>
      </c>
      <c r="E13" s="165"/>
      <c r="F13" s="165"/>
      <c r="G13" s="164"/>
      <c r="H13" s="338" t="s">
        <v>488</v>
      </c>
      <c r="I13" s="339" t="s">
        <v>482</v>
      </c>
    </row>
    <row r="14" spans="1:10" ht="22.5" customHeight="1" x14ac:dyDescent="0.2">
      <c r="A14" s="128" t="s">
        <v>1010</v>
      </c>
      <c r="B14" s="336" t="s">
        <v>1011</v>
      </c>
      <c r="C14" s="336">
        <v>5000</v>
      </c>
      <c r="D14" s="165">
        <v>5000</v>
      </c>
      <c r="E14" s="165"/>
      <c r="F14" s="165"/>
      <c r="G14" s="164"/>
      <c r="H14" s="338" t="s">
        <v>1012</v>
      </c>
      <c r="I14" s="339" t="s">
        <v>482</v>
      </c>
    </row>
    <row r="15" spans="1:10" ht="22.5" customHeight="1" x14ac:dyDescent="0.2">
      <c r="A15" s="128" t="s">
        <v>489</v>
      </c>
      <c r="B15" s="336" t="s">
        <v>518</v>
      </c>
      <c r="C15" s="336">
        <v>10</v>
      </c>
      <c r="D15" s="165">
        <v>10</v>
      </c>
      <c r="E15" s="165"/>
      <c r="F15" s="165"/>
      <c r="G15" s="164"/>
      <c r="H15" s="338" t="s">
        <v>488</v>
      </c>
      <c r="I15" s="339" t="s">
        <v>482</v>
      </c>
    </row>
    <row r="16" spans="1:10" x14ac:dyDescent="0.2">
      <c r="A16" s="128"/>
      <c r="B16" s="167"/>
      <c r="C16" s="113"/>
      <c r="D16" s="165"/>
      <c r="E16" s="165"/>
      <c r="F16" s="165"/>
      <c r="G16" s="164"/>
      <c r="H16" s="155"/>
      <c r="I16" s="163"/>
    </row>
    <row r="17" spans="1:9" x14ac:dyDescent="0.2">
      <c r="A17" s="128"/>
      <c r="B17" s="167"/>
      <c r="C17" s="166"/>
      <c r="D17" s="165"/>
      <c r="E17" s="165"/>
      <c r="F17" s="165"/>
      <c r="G17" s="164"/>
      <c r="H17" s="155"/>
      <c r="I17" s="163"/>
    </row>
    <row r="18" spans="1:9" x14ac:dyDescent="0.2">
      <c r="A18" s="144"/>
      <c r="B18" s="144" t="s">
        <v>155</v>
      </c>
      <c r="C18" s="143">
        <f>SUM(C8:C17)</f>
        <v>24535.93</v>
      </c>
      <c r="D18" s="143">
        <f>SUM(D8:D17)</f>
        <v>15854.43</v>
      </c>
      <c r="E18" s="143">
        <f>SUM(E8:E17)</f>
        <v>0</v>
      </c>
      <c r="F18" s="143">
        <f>SUM(F8:F17)</f>
        <v>0</v>
      </c>
      <c r="G18" s="143">
        <f>SUM(G8:G17)</f>
        <v>8681.5</v>
      </c>
      <c r="H18" s="135"/>
      <c r="I18" s="135"/>
    </row>
    <row r="19" spans="1:9" x14ac:dyDescent="0.2">
      <c r="A19" s="45"/>
      <c r="B19" s="45"/>
      <c r="C19" s="122"/>
      <c r="D19" s="122"/>
      <c r="E19" s="122"/>
      <c r="F19" s="122"/>
      <c r="G19" s="122"/>
      <c r="H19" s="45"/>
      <c r="I19" s="45"/>
    </row>
    <row r="20" spans="1:9" x14ac:dyDescent="0.2">
      <c r="A20" s="45"/>
      <c r="B20" s="45"/>
      <c r="C20" s="122"/>
      <c r="D20" s="122"/>
      <c r="E20" s="122"/>
      <c r="F20" s="122"/>
      <c r="G20" s="122"/>
      <c r="H20" s="45"/>
      <c r="I20" s="45"/>
    </row>
    <row r="21" spans="1:9" ht="11.25" customHeight="1" x14ac:dyDescent="0.2">
      <c r="A21" s="108" t="s">
        <v>154</v>
      </c>
      <c r="B21" s="121"/>
      <c r="E21" s="159"/>
      <c r="F21" s="159"/>
      <c r="I21" s="161" t="s">
        <v>139</v>
      </c>
    </row>
    <row r="22" spans="1:9" x14ac:dyDescent="0.2">
      <c r="A22" s="160"/>
      <c r="B22" s="160"/>
      <c r="C22" s="159"/>
      <c r="D22" s="159"/>
      <c r="E22" s="159"/>
      <c r="F22" s="159"/>
    </row>
    <row r="23" spans="1:9" ht="15" customHeight="1" x14ac:dyDescent="0.2">
      <c r="A23" s="119" t="s">
        <v>45</v>
      </c>
      <c r="B23" s="118" t="s">
        <v>46</v>
      </c>
      <c r="C23" s="158" t="s">
        <v>138</v>
      </c>
      <c r="D23" s="158" t="s">
        <v>137</v>
      </c>
      <c r="E23" s="158" t="s">
        <v>136</v>
      </c>
      <c r="F23" s="158" t="s">
        <v>135</v>
      </c>
      <c r="G23" s="157" t="s">
        <v>134</v>
      </c>
      <c r="H23" s="118" t="s">
        <v>133</v>
      </c>
      <c r="I23" s="118" t="s">
        <v>132</v>
      </c>
    </row>
    <row r="24" spans="1:9" x14ac:dyDescent="0.2">
      <c r="A24" s="114"/>
      <c r="B24" s="114"/>
      <c r="C24" s="113"/>
      <c r="D24" s="156"/>
      <c r="E24" s="156"/>
      <c r="F24" s="156"/>
      <c r="G24" s="156"/>
      <c r="H24" s="155"/>
      <c r="I24" s="155"/>
    </row>
    <row r="25" spans="1:9" x14ac:dyDescent="0.2">
      <c r="A25" s="114"/>
      <c r="B25" s="114"/>
      <c r="C25" s="113"/>
      <c r="D25" s="156"/>
      <c r="E25" s="156"/>
      <c r="F25" s="156"/>
      <c r="G25" s="156"/>
      <c r="H25" s="155"/>
      <c r="I25" s="155"/>
    </row>
    <row r="26" spans="1:9" x14ac:dyDescent="0.2">
      <c r="A26" s="114"/>
      <c r="B26" s="114"/>
      <c r="C26" s="113"/>
      <c r="D26" s="156"/>
      <c r="E26" s="156"/>
      <c r="F26" s="156"/>
      <c r="G26" s="156"/>
      <c r="H26" s="155"/>
      <c r="I26" s="155"/>
    </row>
    <row r="27" spans="1:9" x14ac:dyDescent="0.2">
      <c r="A27" s="114"/>
      <c r="B27" s="114"/>
      <c r="C27" s="113"/>
      <c r="D27" s="156"/>
      <c r="E27" s="156"/>
      <c r="F27" s="156"/>
      <c r="G27" s="156"/>
      <c r="H27" s="155"/>
      <c r="I27" s="155"/>
    </row>
    <row r="28" spans="1:9" x14ac:dyDescent="0.2">
      <c r="A28" s="47"/>
      <c r="B28" s="47" t="s">
        <v>153</v>
      </c>
      <c r="C28" s="135">
        <f>SUM(C24:C27)</f>
        <v>0</v>
      </c>
      <c r="D28" s="135">
        <f>SUM(D24:D27)</f>
        <v>0</v>
      </c>
      <c r="E28" s="135">
        <f>SUM(E24:E27)</f>
        <v>0</v>
      </c>
      <c r="F28" s="135">
        <f>SUM(F24:F27)</f>
        <v>0</v>
      </c>
      <c r="G28" s="135">
        <f>SUM(G24:G27)</f>
        <v>0</v>
      </c>
      <c r="H28" s="135"/>
      <c r="I28" s="135"/>
    </row>
    <row r="31" spans="1:9" x14ac:dyDescent="0.2">
      <c r="A31" s="108" t="s">
        <v>152</v>
      </c>
      <c r="B31" s="121"/>
      <c r="E31" s="159"/>
      <c r="F31" s="159"/>
      <c r="I31" s="161" t="s">
        <v>139</v>
      </c>
    </row>
    <row r="32" spans="1:9" x14ac:dyDescent="0.2">
      <c r="A32" s="160"/>
      <c r="B32" s="160"/>
      <c r="C32" s="159"/>
      <c r="D32" s="159"/>
      <c r="E32" s="159"/>
      <c r="F32" s="159"/>
    </row>
    <row r="33" spans="1:9" x14ac:dyDescent="0.2">
      <c r="A33" s="119" t="s">
        <v>45</v>
      </c>
      <c r="B33" s="118" t="s">
        <v>46</v>
      </c>
      <c r="C33" s="158" t="s">
        <v>138</v>
      </c>
      <c r="D33" s="158" t="s">
        <v>137</v>
      </c>
      <c r="E33" s="158" t="s">
        <v>136</v>
      </c>
      <c r="F33" s="158" t="s">
        <v>135</v>
      </c>
      <c r="G33" s="157" t="s">
        <v>134</v>
      </c>
      <c r="H33" s="118" t="s">
        <v>133</v>
      </c>
      <c r="I33" s="118" t="s">
        <v>132</v>
      </c>
    </row>
    <row r="34" spans="1:9" x14ac:dyDescent="0.2">
      <c r="A34" s="114"/>
      <c r="B34" s="114"/>
      <c r="C34" s="113"/>
      <c r="D34" s="156"/>
      <c r="E34" s="156"/>
      <c r="F34" s="156"/>
      <c r="G34" s="156"/>
      <c r="H34" s="155"/>
      <c r="I34" s="155"/>
    </row>
    <row r="35" spans="1:9" x14ac:dyDescent="0.2">
      <c r="A35" s="114"/>
      <c r="B35" s="114"/>
      <c r="C35" s="113"/>
      <c r="D35" s="156"/>
      <c r="E35" s="156"/>
      <c r="F35" s="156"/>
      <c r="G35" s="156"/>
      <c r="H35" s="155"/>
      <c r="I35" s="155"/>
    </row>
    <row r="36" spans="1:9" x14ac:dyDescent="0.2">
      <c r="A36" s="114"/>
      <c r="B36" s="114"/>
      <c r="C36" s="113"/>
      <c r="D36" s="156"/>
      <c r="E36" s="156"/>
      <c r="F36" s="156"/>
      <c r="G36" s="156"/>
      <c r="H36" s="155"/>
      <c r="I36" s="155"/>
    </row>
    <row r="37" spans="1:9" x14ac:dyDescent="0.2">
      <c r="A37" s="114"/>
      <c r="B37" s="114"/>
      <c r="C37" s="113"/>
      <c r="D37" s="156"/>
      <c r="E37" s="156"/>
      <c r="F37" s="156"/>
      <c r="G37" s="156"/>
      <c r="H37" s="155"/>
      <c r="I37" s="155"/>
    </row>
    <row r="38" spans="1:9" x14ac:dyDescent="0.2">
      <c r="A38" s="47"/>
      <c r="B38" s="47" t="s">
        <v>151</v>
      </c>
      <c r="C38" s="135">
        <f>SUM(C34:C37)</f>
        <v>0</v>
      </c>
      <c r="D38" s="135">
        <f>SUM(D34:D37)</f>
        <v>0</v>
      </c>
      <c r="E38" s="135">
        <f>SUM(E34:E37)</f>
        <v>0</v>
      </c>
      <c r="F38" s="135">
        <f>SUM(F34:F37)</f>
        <v>0</v>
      </c>
      <c r="G38" s="135">
        <f>SUM(G34:G37)</f>
        <v>0</v>
      </c>
      <c r="H38" s="135"/>
      <c r="I38" s="135"/>
    </row>
    <row r="41" spans="1:9" x14ac:dyDescent="0.2">
      <c r="A41" s="108" t="s">
        <v>150</v>
      </c>
      <c r="B41" s="121"/>
      <c r="E41" s="159"/>
      <c r="F41" s="159"/>
      <c r="I41" s="161" t="s">
        <v>139</v>
      </c>
    </row>
    <row r="42" spans="1:9" x14ac:dyDescent="0.2">
      <c r="A42" s="160"/>
      <c r="B42" s="160"/>
      <c r="C42" s="159"/>
      <c r="D42" s="159"/>
      <c r="E42" s="159"/>
      <c r="F42" s="159"/>
    </row>
    <row r="43" spans="1:9" x14ac:dyDescent="0.2">
      <c r="A43" s="119" t="s">
        <v>45</v>
      </c>
      <c r="B43" s="118" t="s">
        <v>46</v>
      </c>
      <c r="C43" s="158" t="s">
        <v>138</v>
      </c>
      <c r="D43" s="158" t="s">
        <v>137</v>
      </c>
      <c r="E43" s="158" t="s">
        <v>136</v>
      </c>
      <c r="F43" s="158" t="s">
        <v>135</v>
      </c>
      <c r="G43" s="157" t="s">
        <v>134</v>
      </c>
      <c r="H43" s="118" t="s">
        <v>133</v>
      </c>
      <c r="I43" s="118" t="s">
        <v>132</v>
      </c>
    </row>
    <row r="44" spans="1:9" x14ac:dyDescent="0.2">
      <c r="A44" s="114"/>
      <c r="B44" s="114"/>
      <c r="C44" s="113"/>
      <c r="D44" s="156"/>
      <c r="E44" s="156"/>
      <c r="F44" s="156"/>
      <c r="G44" s="156"/>
      <c r="H44" s="155"/>
      <c r="I44" s="155"/>
    </row>
    <row r="45" spans="1:9" x14ac:dyDescent="0.2">
      <c r="A45" s="114"/>
      <c r="B45" s="114"/>
      <c r="C45" s="113"/>
      <c r="D45" s="156"/>
      <c r="E45" s="156"/>
      <c r="F45" s="156"/>
      <c r="G45" s="156"/>
      <c r="H45" s="155"/>
      <c r="I45" s="155"/>
    </row>
    <row r="46" spans="1:9" x14ac:dyDescent="0.2">
      <c r="A46" s="114"/>
      <c r="B46" s="114"/>
      <c r="C46" s="113"/>
      <c r="D46" s="156"/>
      <c r="E46" s="156"/>
      <c r="F46" s="156"/>
      <c r="G46" s="156"/>
      <c r="H46" s="155"/>
      <c r="I46" s="155"/>
    </row>
    <row r="47" spans="1:9" x14ac:dyDescent="0.2">
      <c r="A47" s="114"/>
      <c r="B47" s="114"/>
      <c r="C47" s="113"/>
      <c r="D47" s="156"/>
      <c r="E47" s="156"/>
      <c r="F47" s="156"/>
      <c r="G47" s="156"/>
      <c r="H47" s="155"/>
      <c r="I47" s="155"/>
    </row>
    <row r="48" spans="1:9" x14ac:dyDescent="0.2">
      <c r="A48" s="47"/>
      <c r="B48" s="47" t="s">
        <v>149</v>
      </c>
      <c r="C48" s="135">
        <f>SUM(C44:C47)</f>
        <v>0</v>
      </c>
      <c r="D48" s="135">
        <f>SUM(D44:D47)</f>
        <v>0</v>
      </c>
      <c r="E48" s="135">
        <f>SUM(E44:E47)</f>
        <v>0</v>
      </c>
      <c r="F48" s="135">
        <f>SUM(F44:F47)</f>
        <v>0</v>
      </c>
      <c r="G48" s="135">
        <f>SUM(G44:G47)</f>
        <v>0</v>
      </c>
      <c r="H48" s="135"/>
      <c r="I48" s="135"/>
    </row>
    <row r="51" spans="1:9" x14ac:dyDescent="0.2">
      <c r="A51" s="108" t="s">
        <v>148</v>
      </c>
      <c r="B51" s="121"/>
      <c r="C51" s="159"/>
      <c r="D51" s="159"/>
      <c r="E51" s="159"/>
      <c r="F51" s="159"/>
    </row>
    <row r="52" spans="1:9" x14ac:dyDescent="0.2">
      <c r="A52" s="160"/>
      <c r="B52" s="160"/>
      <c r="C52" s="159"/>
      <c r="D52" s="159"/>
      <c r="E52" s="159"/>
      <c r="F52" s="159"/>
    </row>
    <row r="53" spans="1:9" x14ac:dyDescent="0.2">
      <c r="A53" s="119" t="s">
        <v>45</v>
      </c>
      <c r="B53" s="118" t="s">
        <v>46</v>
      </c>
      <c r="C53" s="158" t="s">
        <v>138</v>
      </c>
      <c r="D53" s="158" t="s">
        <v>137</v>
      </c>
      <c r="E53" s="158" t="s">
        <v>136</v>
      </c>
      <c r="F53" s="158" t="s">
        <v>135</v>
      </c>
      <c r="G53" s="157" t="s">
        <v>134</v>
      </c>
      <c r="H53" s="118" t="s">
        <v>133</v>
      </c>
      <c r="I53" s="118" t="s">
        <v>132</v>
      </c>
    </row>
    <row r="54" spans="1:9" x14ac:dyDescent="0.2">
      <c r="A54" s="114"/>
      <c r="B54" s="114"/>
      <c r="C54" s="113"/>
      <c r="D54" s="156"/>
      <c r="E54" s="156"/>
      <c r="F54" s="156"/>
      <c r="G54" s="156"/>
      <c r="H54" s="155"/>
      <c r="I54" s="155"/>
    </row>
    <row r="55" spans="1:9" x14ac:dyDescent="0.2">
      <c r="A55" s="114"/>
      <c r="B55" s="114"/>
      <c r="C55" s="113"/>
      <c r="D55" s="156"/>
      <c r="E55" s="156"/>
      <c r="F55" s="156"/>
      <c r="G55" s="156"/>
      <c r="H55" s="155"/>
      <c r="I55" s="155"/>
    </row>
    <row r="56" spans="1:9" x14ac:dyDescent="0.2">
      <c r="A56" s="114"/>
      <c r="B56" s="114"/>
      <c r="C56" s="113"/>
      <c r="D56" s="156"/>
      <c r="E56" s="156"/>
      <c r="F56" s="156"/>
      <c r="G56" s="156"/>
      <c r="H56" s="155"/>
      <c r="I56" s="155"/>
    </row>
    <row r="57" spans="1:9" x14ac:dyDescent="0.2">
      <c r="A57" s="114"/>
      <c r="B57" s="114"/>
      <c r="C57" s="113"/>
      <c r="D57" s="156"/>
      <c r="E57" s="156"/>
      <c r="F57" s="156"/>
      <c r="G57" s="156"/>
      <c r="H57" s="155"/>
      <c r="I57" s="155"/>
    </row>
    <row r="58" spans="1:9" x14ac:dyDescent="0.2">
      <c r="A58" s="47"/>
      <c r="B58" s="47" t="s">
        <v>147</v>
      </c>
      <c r="C58" s="135">
        <f>SUM(C54:C57)</f>
        <v>0</v>
      </c>
      <c r="D58" s="135">
        <f>SUM(D54:D57)</f>
        <v>0</v>
      </c>
      <c r="E58" s="135">
        <f>SUM(E54:E57)</f>
        <v>0</v>
      </c>
      <c r="F58" s="135">
        <f>SUM(F54:F57)</f>
        <v>0</v>
      </c>
      <c r="G58" s="135">
        <f>SUM(G54:G57)</f>
        <v>0</v>
      </c>
      <c r="H58" s="135"/>
      <c r="I58" s="135"/>
    </row>
    <row r="61" spans="1:9" x14ac:dyDescent="0.2">
      <c r="A61" s="108" t="s">
        <v>146</v>
      </c>
      <c r="B61" s="121"/>
      <c r="C61" s="162"/>
      <c r="E61" s="159"/>
      <c r="F61" s="159"/>
      <c r="I61" s="161" t="s">
        <v>139</v>
      </c>
    </row>
    <row r="62" spans="1:9" x14ac:dyDescent="0.2">
      <c r="A62" s="160"/>
      <c r="B62" s="160"/>
      <c r="C62" s="159"/>
      <c r="D62" s="159"/>
      <c r="E62" s="159"/>
      <c r="F62" s="159"/>
    </row>
    <row r="63" spans="1:9" x14ac:dyDescent="0.2">
      <c r="A63" s="119" t="s">
        <v>45</v>
      </c>
      <c r="B63" s="118" t="s">
        <v>46</v>
      </c>
      <c r="C63" s="158" t="s">
        <v>138</v>
      </c>
      <c r="D63" s="158" t="s">
        <v>137</v>
      </c>
      <c r="E63" s="158" t="s">
        <v>136</v>
      </c>
      <c r="F63" s="158" t="s">
        <v>135</v>
      </c>
      <c r="G63" s="157" t="s">
        <v>134</v>
      </c>
      <c r="H63" s="118" t="s">
        <v>133</v>
      </c>
      <c r="I63" s="118" t="s">
        <v>132</v>
      </c>
    </row>
    <row r="64" spans="1:9" x14ac:dyDescent="0.2">
      <c r="A64" s="114"/>
      <c r="B64" s="114"/>
      <c r="C64" s="113"/>
      <c r="D64" s="156"/>
      <c r="E64" s="156"/>
      <c r="F64" s="156"/>
      <c r="G64" s="156"/>
      <c r="H64" s="155"/>
      <c r="I64" s="155"/>
    </row>
    <row r="65" spans="1:11" x14ac:dyDescent="0.2">
      <c r="A65" s="114"/>
      <c r="B65" s="114"/>
      <c r="C65" s="113"/>
      <c r="D65" s="156"/>
      <c r="E65" s="156"/>
      <c r="F65" s="156"/>
      <c r="G65" s="156"/>
      <c r="H65" s="155"/>
      <c r="I65" s="155"/>
    </row>
    <row r="66" spans="1:11" x14ac:dyDescent="0.2">
      <c r="A66" s="114"/>
      <c r="B66" s="114"/>
      <c r="C66" s="113"/>
      <c r="D66" s="156"/>
      <c r="E66" s="156"/>
      <c r="F66" s="156"/>
      <c r="G66" s="156"/>
      <c r="H66" s="155"/>
      <c r="I66" s="155"/>
      <c r="K66" s="6"/>
    </row>
    <row r="67" spans="1:11" x14ac:dyDescent="0.2">
      <c r="A67" s="114"/>
      <c r="B67" s="114"/>
      <c r="C67" s="113"/>
      <c r="D67" s="156"/>
      <c r="E67" s="156"/>
      <c r="F67" s="156"/>
      <c r="G67" s="156"/>
      <c r="H67" s="155"/>
      <c r="I67" s="155"/>
      <c r="K67" s="6"/>
    </row>
    <row r="68" spans="1:11" x14ac:dyDescent="0.2">
      <c r="A68" s="47"/>
      <c r="B68" s="47" t="s">
        <v>145</v>
      </c>
      <c r="C68" s="135">
        <f>SUM(C64:C67)</f>
        <v>0</v>
      </c>
      <c r="D68" s="135">
        <f>SUM(D64:D67)</f>
        <v>0</v>
      </c>
      <c r="E68" s="135">
        <f>SUM(E64:E67)</f>
        <v>0</v>
      </c>
      <c r="F68" s="135">
        <f>SUM(F64:F67)</f>
        <v>0</v>
      </c>
      <c r="G68" s="135">
        <f>SUM(G64:G67)</f>
        <v>0</v>
      </c>
      <c r="H68" s="135"/>
      <c r="I68" s="135"/>
      <c r="K68" s="6"/>
    </row>
    <row r="71" spans="1:11" x14ac:dyDescent="0.2">
      <c r="A71" s="108" t="s">
        <v>144</v>
      </c>
      <c r="B71" s="121"/>
      <c r="E71" s="159"/>
      <c r="F71" s="159"/>
      <c r="I71" s="161" t="s">
        <v>139</v>
      </c>
    </row>
    <row r="72" spans="1:11" x14ac:dyDescent="0.2">
      <c r="A72" s="160"/>
      <c r="B72" s="160"/>
      <c r="C72" s="159"/>
      <c r="D72" s="159"/>
      <c r="E72" s="159"/>
      <c r="F72" s="159"/>
    </row>
    <row r="73" spans="1:11" x14ac:dyDescent="0.2">
      <c r="A73" s="119" t="s">
        <v>45</v>
      </c>
      <c r="B73" s="118" t="s">
        <v>46</v>
      </c>
      <c r="C73" s="158" t="s">
        <v>138</v>
      </c>
      <c r="D73" s="158" t="s">
        <v>137</v>
      </c>
      <c r="E73" s="158" t="s">
        <v>136</v>
      </c>
      <c r="F73" s="158" t="s">
        <v>135</v>
      </c>
      <c r="G73" s="157" t="s">
        <v>134</v>
      </c>
      <c r="H73" s="118" t="s">
        <v>133</v>
      </c>
      <c r="I73" s="118" t="s">
        <v>132</v>
      </c>
    </row>
    <row r="74" spans="1:11" x14ac:dyDescent="0.2">
      <c r="A74" s="114"/>
      <c r="B74" s="114"/>
      <c r="C74" s="113"/>
      <c r="D74" s="156"/>
      <c r="E74" s="156"/>
      <c r="F74" s="156"/>
      <c r="G74" s="156"/>
      <c r="H74" s="155"/>
      <c r="I74" s="155"/>
    </row>
    <row r="75" spans="1:11" x14ac:dyDescent="0.2">
      <c r="A75" s="114"/>
      <c r="B75" s="114"/>
      <c r="C75" s="113"/>
      <c r="D75" s="156"/>
      <c r="E75" s="156"/>
      <c r="F75" s="156"/>
      <c r="G75" s="156"/>
      <c r="H75" s="155"/>
      <c r="I75" s="155"/>
    </row>
    <row r="76" spans="1:11" x14ac:dyDescent="0.2">
      <c r="A76" s="114"/>
      <c r="B76" s="114"/>
      <c r="C76" s="113"/>
      <c r="D76" s="156"/>
      <c r="E76" s="156"/>
      <c r="F76" s="156"/>
      <c r="G76" s="156"/>
      <c r="H76" s="155"/>
      <c r="I76" s="155"/>
    </row>
    <row r="77" spans="1:11" x14ac:dyDescent="0.2">
      <c r="A77" s="114"/>
      <c r="B77" s="114"/>
      <c r="C77" s="113"/>
      <c r="D77" s="156"/>
      <c r="E77" s="156"/>
      <c r="F77" s="156"/>
      <c r="G77" s="156"/>
      <c r="H77" s="155"/>
      <c r="I77" s="155"/>
    </row>
    <row r="78" spans="1:11" x14ac:dyDescent="0.2">
      <c r="A78" s="47"/>
      <c r="B78" s="47" t="s">
        <v>143</v>
      </c>
      <c r="C78" s="135">
        <f>SUM(C74:C77)</f>
        <v>0</v>
      </c>
      <c r="D78" s="135">
        <f>SUM(D74:D77)</f>
        <v>0</v>
      </c>
      <c r="E78" s="135">
        <f>SUM(E74:E77)</f>
        <v>0</v>
      </c>
      <c r="F78" s="135">
        <f>SUM(F74:F77)</f>
        <v>0</v>
      </c>
      <c r="G78" s="135">
        <f>SUM(G74:G77)</f>
        <v>0</v>
      </c>
      <c r="H78" s="135"/>
      <c r="I78" s="135"/>
    </row>
    <row r="81" spans="1:11" x14ac:dyDescent="0.2">
      <c r="A81" s="108" t="s">
        <v>142</v>
      </c>
      <c r="B81" s="121"/>
      <c r="E81" s="159"/>
      <c r="F81" s="159"/>
      <c r="I81" s="161" t="s">
        <v>139</v>
      </c>
    </row>
    <row r="82" spans="1:11" x14ac:dyDescent="0.2">
      <c r="A82" s="160"/>
      <c r="B82" s="160"/>
      <c r="C82" s="159"/>
      <c r="D82" s="159"/>
      <c r="E82" s="159"/>
      <c r="F82" s="159"/>
    </row>
    <row r="83" spans="1:11" x14ac:dyDescent="0.2">
      <c r="A83" s="119" t="s">
        <v>45</v>
      </c>
      <c r="B83" s="118" t="s">
        <v>46</v>
      </c>
      <c r="C83" s="158" t="s">
        <v>138</v>
      </c>
      <c r="D83" s="158" t="s">
        <v>137</v>
      </c>
      <c r="E83" s="158" t="s">
        <v>136</v>
      </c>
      <c r="F83" s="158" t="s">
        <v>135</v>
      </c>
      <c r="G83" s="157" t="s">
        <v>134</v>
      </c>
      <c r="H83" s="118" t="s">
        <v>133</v>
      </c>
      <c r="I83" s="118" t="s">
        <v>132</v>
      </c>
    </row>
    <row r="84" spans="1:11" x14ac:dyDescent="0.2">
      <c r="A84" s="114"/>
      <c r="B84" s="114"/>
      <c r="C84" s="113"/>
      <c r="D84" s="156"/>
      <c r="E84" s="156"/>
      <c r="F84" s="156"/>
      <c r="G84" s="156"/>
      <c r="H84" s="155"/>
      <c r="I84" s="155"/>
      <c r="K84" s="6"/>
    </row>
    <row r="85" spans="1:11" x14ac:dyDescent="0.2">
      <c r="A85" s="114"/>
      <c r="B85" s="114"/>
      <c r="C85" s="113"/>
      <c r="D85" s="156"/>
      <c r="E85" s="156"/>
      <c r="F85" s="156"/>
      <c r="G85" s="156"/>
      <c r="H85" s="155"/>
      <c r="I85" s="155"/>
      <c r="K85" s="6"/>
    </row>
    <row r="86" spans="1:11" x14ac:dyDescent="0.2">
      <c r="A86" s="114"/>
      <c r="B86" s="114"/>
      <c r="C86" s="113"/>
      <c r="D86" s="156"/>
      <c r="E86" s="156"/>
      <c r="F86" s="156"/>
      <c r="G86" s="156"/>
      <c r="H86" s="155"/>
      <c r="I86" s="155"/>
    </row>
    <row r="87" spans="1:11" x14ac:dyDescent="0.2">
      <c r="A87" s="114"/>
      <c r="B87" s="114"/>
      <c r="C87" s="113"/>
      <c r="D87" s="156"/>
      <c r="E87" s="156"/>
      <c r="F87" s="156"/>
      <c r="G87" s="156"/>
      <c r="H87" s="155"/>
      <c r="I87" s="155"/>
    </row>
    <row r="88" spans="1:11" x14ac:dyDescent="0.2">
      <c r="A88" s="47"/>
      <c r="B88" s="47" t="s">
        <v>141</v>
      </c>
      <c r="C88" s="135">
        <f>SUM(C84:C87)</f>
        <v>0</v>
      </c>
      <c r="D88" s="135">
        <f>SUM(D84:D87)</f>
        <v>0</v>
      </c>
      <c r="E88" s="135">
        <f>SUM(E84:E87)</f>
        <v>0</v>
      </c>
      <c r="F88" s="135">
        <f>SUM(F84:F87)</f>
        <v>0</v>
      </c>
      <c r="G88" s="135">
        <f>SUM(G84:G87)</f>
        <v>0</v>
      </c>
      <c r="H88" s="135"/>
      <c r="I88" s="135"/>
    </row>
    <row r="91" spans="1:11" x14ac:dyDescent="0.2">
      <c r="A91" s="108" t="s">
        <v>140</v>
      </c>
      <c r="B91" s="121"/>
      <c r="E91" s="159"/>
      <c r="F91" s="159"/>
      <c r="I91" s="161" t="s">
        <v>139</v>
      </c>
    </row>
    <row r="92" spans="1:11" x14ac:dyDescent="0.2">
      <c r="A92" s="160"/>
      <c r="B92" s="160"/>
      <c r="C92" s="159"/>
      <c r="D92" s="159"/>
      <c r="E92" s="159"/>
      <c r="F92" s="159"/>
    </row>
    <row r="93" spans="1:11" x14ac:dyDescent="0.2">
      <c r="A93" s="119" t="s">
        <v>45</v>
      </c>
      <c r="B93" s="118" t="s">
        <v>46</v>
      </c>
      <c r="C93" s="158" t="s">
        <v>138</v>
      </c>
      <c r="D93" s="158" t="s">
        <v>137</v>
      </c>
      <c r="E93" s="158" t="s">
        <v>136</v>
      </c>
      <c r="F93" s="158" t="s">
        <v>135</v>
      </c>
      <c r="G93" s="157" t="s">
        <v>134</v>
      </c>
      <c r="H93" s="118" t="s">
        <v>133</v>
      </c>
      <c r="I93" s="118" t="s">
        <v>132</v>
      </c>
    </row>
    <row r="94" spans="1:11" x14ac:dyDescent="0.2">
      <c r="A94" s="341" t="s">
        <v>490</v>
      </c>
      <c r="B94" s="341" t="s">
        <v>491</v>
      </c>
      <c r="C94" s="113"/>
      <c r="D94" s="156"/>
      <c r="E94" s="156"/>
      <c r="F94" s="156"/>
      <c r="G94" s="156"/>
      <c r="H94" s="155"/>
      <c r="I94" s="155"/>
    </row>
    <row r="95" spans="1:11" ht="33.75" x14ac:dyDescent="0.2">
      <c r="A95" s="114" t="s">
        <v>492</v>
      </c>
      <c r="B95" s="114" t="s">
        <v>493</v>
      </c>
      <c r="C95" s="113">
        <v>50000</v>
      </c>
      <c r="D95" s="156"/>
      <c r="E95" s="156"/>
      <c r="F95" s="156"/>
      <c r="G95" s="156">
        <v>50000</v>
      </c>
      <c r="H95" s="155" t="s">
        <v>494</v>
      </c>
      <c r="I95" s="155" t="s">
        <v>475</v>
      </c>
    </row>
    <row r="96" spans="1:11" x14ac:dyDescent="0.2">
      <c r="A96" s="114"/>
      <c r="B96" s="114"/>
      <c r="C96" s="113"/>
      <c r="D96" s="156"/>
      <c r="E96" s="156"/>
      <c r="F96" s="156"/>
      <c r="G96" s="156"/>
      <c r="H96" s="155"/>
      <c r="I96" s="155"/>
    </row>
    <row r="97" spans="1:9" x14ac:dyDescent="0.2">
      <c r="A97" s="114"/>
      <c r="B97" s="114"/>
      <c r="C97" s="113"/>
      <c r="D97" s="156"/>
      <c r="E97" s="156"/>
      <c r="F97" s="156"/>
      <c r="G97" s="156"/>
      <c r="H97" s="155"/>
      <c r="I97" s="155"/>
    </row>
    <row r="98" spans="1:9" x14ac:dyDescent="0.2">
      <c r="A98" s="47"/>
      <c r="B98" s="47" t="s">
        <v>131</v>
      </c>
      <c r="C98" s="135">
        <f>SUM(C94:C97)</f>
        <v>50000</v>
      </c>
      <c r="D98" s="135">
        <f>SUM(D94:D97)</f>
        <v>0</v>
      </c>
      <c r="E98" s="135">
        <f>SUM(E94:E97)</f>
        <v>0</v>
      </c>
      <c r="F98" s="135">
        <f>SUM(F94:F97)</f>
        <v>0</v>
      </c>
      <c r="G98" s="135">
        <f>SUM(G94:G97)</f>
        <v>50000</v>
      </c>
      <c r="H98" s="135"/>
      <c r="I98" s="135"/>
    </row>
    <row r="179" spans="1:8" x14ac:dyDescent="0.2">
      <c r="A179" s="11"/>
      <c r="B179" s="11"/>
      <c r="C179" s="12"/>
      <c r="D179" s="12"/>
      <c r="E179" s="12"/>
      <c r="F179" s="12"/>
      <c r="G179" s="12"/>
      <c r="H179" s="11"/>
    </row>
    <row r="180" spans="1:8" x14ac:dyDescent="0.2">
      <c r="A180" s="67"/>
      <c r="B180" s="68"/>
    </row>
    <row r="181" spans="1:8" x14ac:dyDescent="0.2">
      <c r="A181" s="67"/>
      <c r="B181" s="68"/>
    </row>
    <row r="182" spans="1:8" x14ac:dyDescent="0.2">
      <c r="A182" s="67"/>
      <c r="B182" s="68"/>
    </row>
    <row r="183" spans="1:8" x14ac:dyDescent="0.2">
      <c r="A183" s="67"/>
      <c r="B183" s="68"/>
    </row>
    <row r="184" spans="1:8" x14ac:dyDescent="0.2">
      <c r="A184" s="67"/>
      <c r="B184" s="68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3 C33 C43 C53 C63 C73 C83 C93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3 A33 A43 A53 A63 A73 A83 A93"/>
    <dataValidation allowBlank="1" showInputMessage="1" showErrorMessage="1" prompt="Corresponde al nombre o descripción de la cuenta de acuerdo al Plan de Cuentas emitido por el CONAC." sqref="B7 B23 B53 B63 B73 B83 B93 B33 B43"/>
    <dataValidation allowBlank="1" showInputMessage="1" showErrorMessage="1" prompt="Importe de la cuentas por cobrar con fecha de vencimiento de 1 a 90 días." sqref="D7 D23 D53 D63 D73 D83 D93 D33 D43"/>
    <dataValidation allowBlank="1" showInputMessage="1" showErrorMessage="1" prompt="Importe de la cuentas por cobrar con fecha de vencimiento de 91 a 180 días." sqref="E7 E23 E53 E63 E73 E83 E93 E33 E43"/>
    <dataValidation allowBlank="1" showInputMessage="1" showErrorMessage="1" prompt="Importe de la cuentas por cobrar con fecha de vencimiento de 181 a 365 días." sqref="F7 F23 F53 F63 F73 F83 F93 F33 F43"/>
    <dataValidation allowBlank="1" showInputMessage="1" showErrorMessage="1" prompt="Importe de la cuentas por cobrar con vencimiento mayor a 365 días." sqref="G7 G23 G53 G63 G73 G83 G93 G33 G43"/>
    <dataValidation allowBlank="1" showInputMessage="1" showErrorMessage="1" prompt="Informar sobre caraterísticas cualitativas de la cuenta, ejemplo: acciones implementadas para su recuperación, causas de la demora en su recuperación." sqref="H7 H23 H53 H63 H73 H83 H93 H33 H43"/>
    <dataValidation allowBlank="1" showInputMessage="1" showErrorMessage="1" prompt="Indicar si el deudor ya sobrepasó el plazo estipulado para pago, 90, 180 o 365 días." sqref="I7 I23 I53 I63 I73 I83 I93 I33 I43"/>
  </dataValidations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zoomScale="160" zoomScaleNormal="160" zoomScaleSheetLayoutView="100" workbookViewId="0">
      <selection activeCell="F38" sqref="F38"/>
    </sheetView>
  </sheetViews>
  <sheetFormatPr baseColWidth="10" defaultRowHeight="11.25" x14ac:dyDescent="0.2"/>
  <cols>
    <col min="1" max="1" width="20.7109375" style="17" customWidth="1"/>
    <col min="2" max="7" width="11.42578125" style="17"/>
    <col min="8" max="8" width="17.7109375" style="17" customWidth="1"/>
    <col min="9" max="16384" width="11.42578125" style="17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100</v>
      </c>
      <c r="B2" s="3"/>
      <c r="C2" s="3"/>
      <c r="D2" s="3"/>
      <c r="E2" s="3"/>
      <c r="F2" s="3"/>
      <c r="G2" s="3"/>
      <c r="H2" s="69"/>
    </row>
    <row r="3" spans="1:17" x14ac:dyDescent="0.2">
      <c r="A3" s="3"/>
      <c r="B3" s="3"/>
      <c r="C3" s="3"/>
      <c r="D3" s="3"/>
      <c r="E3" s="3"/>
      <c r="F3" s="3"/>
      <c r="G3" s="3"/>
      <c r="H3" s="69"/>
    </row>
    <row r="4" spans="1:17" ht="11.25" customHeight="1" x14ac:dyDescent="0.2">
      <c r="A4" s="69"/>
      <c r="B4" s="69"/>
      <c r="C4" s="69"/>
      <c r="D4" s="69"/>
      <c r="E4" s="69"/>
      <c r="F4" s="69"/>
      <c r="G4" s="3"/>
      <c r="H4" s="69"/>
    </row>
    <row r="5" spans="1:17" ht="11.25" customHeight="1" x14ac:dyDescent="0.2">
      <c r="A5" s="18" t="s">
        <v>159</v>
      </c>
      <c r="B5" s="19"/>
      <c r="C5" s="19"/>
      <c r="D5" s="19"/>
      <c r="E5" s="19"/>
      <c r="F5" s="16"/>
      <c r="G5" s="16"/>
      <c r="H5" s="81" t="s">
        <v>158</v>
      </c>
    </row>
    <row r="6" spans="1:17" x14ac:dyDescent="0.2">
      <c r="J6" s="360"/>
      <c r="K6" s="360"/>
      <c r="L6" s="360"/>
      <c r="M6" s="360"/>
      <c r="N6" s="360"/>
      <c r="O6" s="360"/>
      <c r="P6" s="360"/>
      <c r="Q6" s="360"/>
    </row>
    <row r="7" spans="1:17" x14ac:dyDescent="0.2">
      <c r="A7" s="3" t="s">
        <v>52</v>
      </c>
    </row>
    <row r="8" spans="1:17" ht="52.5" customHeight="1" x14ac:dyDescent="0.2">
      <c r="A8" s="361" t="s">
        <v>157</v>
      </c>
      <c r="B8" s="361"/>
      <c r="C8" s="361"/>
      <c r="D8" s="361"/>
      <c r="E8" s="361"/>
      <c r="F8" s="361"/>
      <c r="G8" s="361"/>
      <c r="H8" s="361"/>
    </row>
    <row r="11" spans="1:17" x14ac:dyDescent="0.2">
      <c r="A11" s="17" t="s">
        <v>495</v>
      </c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zoomScaleNormal="100" zoomScaleSheetLayoutView="100" workbookViewId="0">
      <selection activeCell="A31" sqref="A31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3" width="17.7109375" style="6" customWidth="1"/>
    <col min="4" max="4" width="17.7109375" style="69" customWidth="1"/>
    <col min="5" max="16384" width="11.42578125" style="69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100</v>
      </c>
      <c r="B2" s="3"/>
    </row>
    <row r="5" spans="1:4" s="149" customFormat="1" ht="11.25" customHeight="1" x14ac:dyDescent="0.2">
      <c r="A5" s="152" t="s">
        <v>165</v>
      </c>
      <c r="B5" s="69"/>
      <c r="C5" s="174"/>
      <c r="D5" s="173" t="s">
        <v>162</v>
      </c>
    </row>
    <row r="6" spans="1:4" x14ac:dyDescent="0.2">
      <c r="A6" s="172"/>
      <c r="B6" s="172"/>
      <c r="C6" s="171"/>
      <c r="D6" s="170"/>
    </row>
    <row r="7" spans="1:4" ht="15" customHeight="1" x14ac:dyDescent="0.2">
      <c r="A7" s="119" t="s">
        <v>45</v>
      </c>
      <c r="B7" s="118" t="s">
        <v>46</v>
      </c>
      <c r="C7" s="116" t="s">
        <v>115</v>
      </c>
      <c r="D7" s="169" t="s">
        <v>161</v>
      </c>
    </row>
    <row r="8" spans="1:4" x14ac:dyDescent="0.2">
      <c r="A8" s="114"/>
      <c r="B8" s="155"/>
      <c r="C8" s="156"/>
      <c r="D8" s="155"/>
    </row>
    <row r="9" spans="1:4" x14ac:dyDescent="0.2">
      <c r="A9" s="114"/>
      <c r="B9" s="155"/>
      <c r="C9" s="156"/>
      <c r="D9" s="155"/>
    </row>
    <row r="10" spans="1:4" x14ac:dyDescent="0.2">
      <c r="A10" s="114"/>
      <c r="B10" s="155"/>
      <c r="C10" s="156"/>
      <c r="D10" s="155"/>
    </row>
    <row r="11" spans="1:4" x14ac:dyDescent="0.2">
      <c r="A11" s="114"/>
      <c r="B11" s="155"/>
      <c r="C11" s="156"/>
      <c r="D11" s="155"/>
    </row>
    <row r="12" spans="1:4" x14ac:dyDescent="0.2">
      <c r="A12" s="114"/>
      <c r="B12" s="155"/>
      <c r="C12" s="156"/>
      <c r="D12" s="155"/>
    </row>
    <row r="13" spans="1:4" x14ac:dyDescent="0.2">
      <c r="A13" s="114"/>
      <c r="B13" s="155"/>
      <c r="C13" s="156"/>
      <c r="D13" s="155"/>
    </row>
    <row r="14" spans="1:4" x14ac:dyDescent="0.2">
      <c r="A14" s="114"/>
      <c r="B14" s="155"/>
      <c r="C14" s="156"/>
      <c r="D14" s="155"/>
    </row>
    <row r="15" spans="1:4" x14ac:dyDescent="0.2">
      <c r="A15" s="114"/>
      <c r="B15" s="155"/>
      <c r="C15" s="156"/>
      <c r="D15" s="155"/>
    </row>
    <row r="16" spans="1:4" x14ac:dyDescent="0.2">
      <c r="A16" s="175"/>
      <c r="B16" s="175" t="s">
        <v>164</v>
      </c>
      <c r="C16" s="110">
        <f>SUM(C8:C15)</f>
        <v>0</v>
      </c>
      <c r="D16" s="168"/>
    </row>
    <row r="17" spans="1:4" x14ac:dyDescent="0.2">
      <c r="A17" s="45"/>
      <c r="B17" s="45"/>
      <c r="C17" s="122"/>
      <c r="D17" s="45"/>
    </row>
    <row r="18" spans="1:4" x14ac:dyDescent="0.2">
      <c r="A18" s="45"/>
      <c r="B18" s="45"/>
      <c r="C18" s="122"/>
      <c r="D18" s="45"/>
    </row>
    <row r="19" spans="1:4" s="149" customFormat="1" ht="11.25" customHeight="1" x14ac:dyDescent="0.2">
      <c r="A19" s="152" t="s">
        <v>163</v>
      </c>
      <c r="B19" s="45"/>
      <c r="C19" s="174"/>
      <c r="D19" s="173" t="s">
        <v>162</v>
      </c>
    </row>
    <row r="20" spans="1:4" x14ac:dyDescent="0.2">
      <c r="A20" s="172"/>
      <c r="B20" s="172"/>
      <c r="C20" s="171"/>
      <c r="D20" s="170"/>
    </row>
    <row r="21" spans="1:4" ht="15" customHeight="1" x14ac:dyDescent="0.2">
      <c r="A21" s="119" t="s">
        <v>45</v>
      </c>
      <c r="B21" s="118" t="s">
        <v>46</v>
      </c>
      <c r="C21" s="116" t="s">
        <v>115</v>
      </c>
      <c r="D21" s="169" t="s">
        <v>161</v>
      </c>
    </row>
    <row r="22" spans="1:4" x14ac:dyDescent="0.2">
      <c r="A22" s="128"/>
      <c r="B22" s="167"/>
      <c r="C22" s="156"/>
      <c r="D22" s="155"/>
    </row>
    <row r="23" spans="1:4" x14ac:dyDescent="0.2">
      <c r="A23" s="128"/>
      <c r="B23" s="167"/>
      <c r="C23" s="156"/>
      <c r="D23" s="155"/>
    </row>
    <row r="24" spans="1:4" x14ac:dyDescent="0.2">
      <c r="A24" s="128"/>
      <c r="B24" s="167"/>
      <c r="C24" s="156"/>
      <c r="D24" s="155"/>
    </row>
    <row r="25" spans="1:4" x14ac:dyDescent="0.2">
      <c r="A25" s="128"/>
      <c r="B25" s="167"/>
      <c r="C25" s="156"/>
      <c r="D25" s="155"/>
    </row>
    <row r="26" spans="1:4" x14ac:dyDescent="0.2">
      <c r="A26" s="144"/>
      <c r="B26" s="144" t="s">
        <v>160</v>
      </c>
      <c r="C26" s="124">
        <f>SUM(C22:C25)</f>
        <v>0</v>
      </c>
      <c r="D26" s="168"/>
    </row>
    <row r="28" spans="1:4" x14ac:dyDescent="0.2">
      <c r="B28" s="69" t="str">
        <f>+UPPER(B17)</f>
        <v/>
      </c>
    </row>
    <row r="31" spans="1:4" x14ac:dyDescent="0.2">
      <c r="A31" s="69" t="s">
        <v>495</v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zoomScaleNormal="100" zoomScaleSheetLayoutView="100" workbookViewId="0">
      <selection activeCell="A20" sqref="A20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3" width="17.7109375" style="6" customWidth="1"/>
    <col min="4" max="5" width="17.7109375" style="69" customWidth="1"/>
    <col min="6" max="7" width="22.7109375" style="69" customWidth="1"/>
    <col min="8" max="16384" width="11.42578125" style="69"/>
  </cols>
  <sheetData>
    <row r="1" spans="1:7" s="149" customFormat="1" ht="11.25" customHeight="1" x14ac:dyDescent="0.25">
      <c r="A1" s="13" t="s">
        <v>43</v>
      </c>
      <c r="B1" s="13"/>
      <c r="C1" s="181"/>
      <c r="D1" s="13"/>
      <c r="E1" s="13"/>
      <c r="F1" s="13"/>
      <c r="G1" s="182"/>
    </row>
    <row r="2" spans="1:7" s="149" customFormat="1" ht="11.25" customHeight="1" x14ac:dyDescent="0.25">
      <c r="A2" s="13" t="s">
        <v>100</v>
      </c>
      <c r="B2" s="13"/>
      <c r="C2" s="181"/>
      <c r="D2" s="13"/>
      <c r="E2" s="13"/>
      <c r="F2" s="13"/>
      <c r="G2" s="13"/>
    </row>
    <row r="5" spans="1:7" ht="11.25" customHeight="1" x14ac:dyDescent="0.2">
      <c r="A5" s="108" t="s">
        <v>171</v>
      </c>
      <c r="B5" s="108"/>
      <c r="G5" s="81" t="s">
        <v>170</v>
      </c>
    </row>
    <row r="6" spans="1:7" x14ac:dyDescent="0.2">
      <c r="A6" s="179"/>
      <c r="B6" s="179"/>
      <c r="C6" s="180"/>
      <c r="D6" s="179"/>
      <c r="E6" s="179"/>
      <c r="F6" s="179"/>
      <c r="G6" s="179"/>
    </row>
    <row r="7" spans="1:7" ht="15" customHeight="1" x14ac:dyDescent="0.2">
      <c r="A7" s="119" t="s">
        <v>45</v>
      </c>
      <c r="B7" s="118" t="s">
        <v>46</v>
      </c>
      <c r="C7" s="116" t="s">
        <v>115</v>
      </c>
      <c r="D7" s="117" t="s">
        <v>114</v>
      </c>
      <c r="E7" s="117" t="s">
        <v>169</v>
      </c>
      <c r="F7" s="118" t="s">
        <v>168</v>
      </c>
      <c r="G7" s="118" t="s">
        <v>167</v>
      </c>
    </row>
    <row r="8" spans="1:7" x14ac:dyDescent="0.2">
      <c r="A8" s="176"/>
      <c r="B8" s="176"/>
      <c r="C8" s="113"/>
      <c r="D8" s="178"/>
      <c r="E8" s="177"/>
      <c r="F8" s="176"/>
      <c r="G8" s="176"/>
    </row>
    <row r="9" spans="1:7" x14ac:dyDescent="0.2">
      <c r="A9" s="176"/>
      <c r="B9" s="176"/>
      <c r="C9" s="113"/>
      <c r="D9" s="177"/>
      <c r="E9" s="177"/>
      <c r="F9" s="176"/>
      <c r="G9" s="176"/>
    </row>
    <row r="10" spans="1:7" x14ac:dyDescent="0.2">
      <c r="A10" s="176"/>
      <c r="B10" s="176"/>
      <c r="C10" s="113"/>
      <c r="D10" s="177"/>
      <c r="E10" s="177"/>
      <c r="F10" s="176"/>
      <c r="G10" s="176"/>
    </row>
    <row r="11" spans="1:7" x14ac:dyDescent="0.2">
      <c r="A11" s="176"/>
      <c r="B11" s="176"/>
      <c r="C11" s="113"/>
      <c r="D11" s="177"/>
      <c r="E11" s="177"/>
      <c r="F11" s="176"/>
      <c r="G11" s="176"/>
    </row>
    <row r="12" spans="1:7" x14ac:dyDescent="0.2">
      <c r="A12" s="176"/>
      <c r="B12" s="176"/>
      <c r="C12" s="113"/>
      <c r="D12" s="177"/>
      <c r="E12" s="177"/>
      <c r="F12" s="176"/>
      <c r="G12" s="176"/>
    </row>
    <row r="13" spans="1:7" x14ac:dyDescent="0.2">
      <c r="A13" s="176"/>
      <c r="B13" s="176"/>
      <c r="C13" s="113"/>
      <c r="D13" s="177"/>
      <c r="E13" s="177"/>
      <c r="F13" s="176"/>
      <c r="G13" s="176"/>
    </row>
    <row r="14" spans="1:7" x14ac:dyDescent="0.2">
      <c r="A14" s="176"/>
      <c r="B14" s="176"/>
      <c r="C14" s="113"/>
      <c r="D14" s="177"/>
      <c r="E14" s="177"/>
      <c r="F14" s="176"/>
      <c r="G14" s="176"/>
    </row>
    <row r="15" spans="1:7" x14ac:dyDescent="0.2">
      <c r="A15" s="176"/>
      <c r="B15" s="176"/>
      <c r="C15" s="113"/>
      <c r="D15" s="177"/>
      <c r="E15" s="177"/>
      <c r="F15" s="176"/>
      <c r="G15" s="176"/>
    </row>
    <row r="16" spans="1:7" x14ac:dyDescent="0.2">
      <c r="A16" s="47"/>
      <c r="B16" s="47" t="s">
        <v>166</v>
      </c>
      <c r="C16" s="135">
        <f>SUM(C8:C15)</f>
        <v>0</v>
      </c>
      <c r="D16" s="47"/>
      <c r="E16" s="47"/>
      <c r="F16" s="47"/>
      <c r="G16" s="47"/>
    </row>
    <row r="20" spans="1:1" x14ac:dyDescent="0.2">
      <c r="A20" s="69" t="s">
        <v>495</v>
      </c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zoomScaleSheetLayoutView="100" workbookViewId="0">
      <selection activeCell="A21" sqref="A21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3" width="17.7109375" style="6" customWidth="1"/>
    <col min="4" max="5" width="17.7109375" style="69" customWidth="1"/>
    <col min="6" max="16384" width="11.42578125" style="69"/>
  </cols>
  <sheetData>
    <row r="1" spans="1:5" x14ac:dyDescent="0.2">
      <c r="A1" s="3" t="s">
        <v>43</v>
      </c>
      <c r="B1" s="3"/>
      <c r="C1" s="140"/>
      <c r="D1" s="3"/>
      <c r="E1" s="5"/>
    </row>
    <row r="2" spans="1:5" x14ac:dyDescent="0.2">
      <c r="A2" s="3" t="s">
        <v>100</v>
      </c>
      <c r="B2" s="3"/>
      <c r="C2" s="140"/>
      <c r="D2" s="3"/>
      <c r="E2" s="3"/>
    </row>
    <row r="5" spans="1:5" ht="11.25" customHeight="1" x14ac:dyDescent="0.2">
      <c r="A5" s="108" t="s">
        <v>175</v>
      </c>
      <c r="B5" s="108"/>
      <c r="E5" s="81" t="s">
        <v>174</v>
      </c>
    </row>
    <row r="6" spans="1:5" x14ac:dyDescent="0.2">
      <c r="A6" s="179"/>
      <c r="B6" s="179"/>
      <c r="C6" s="180"/>
      <c r="D6" s="179"/>
      <c r="E6" s="179"/>
    </row>
    <row r="7" spans="1:5" ht="15" customHeight="1" x14ac:dyDescent="0.2">
      <c r="A7" s="119" t="s">
        <v>45</v>
      </c>
      <c r="B7" s="118" t="s">
        <v>46</v>
      </c>
      <c r="C7" s="116" t="s">
        <v>115</v>
      </c>
      <c r="D7" s="117" t="s">
        <v>114</v>
      </c>
      <c r="E7" s="118" t="s">
        <v>173</v>
      </c>
    </row>
    <row r="8" spans="1:5" ht="11.25" customHeight="1" x14ac:dyDescent="0.2">
      <c r="A8" s="178"/>
      <c r="B8" s="178"/>
      <c r="C8" s="145"/>
      <c r="D8" s="178"/>
      <c r="E8" s="178"/>
    </row>
    <row r="9" spans="1:5" ht="11.25" customHeight="1" x14ac:dyDescent="0.2">
      <c r="A9" s="178"/>
      <c r="B9" s="178"/>
      <c r="C9" s="145"/>
      <c r="D9" s="178"/>
      <c r="E9" s="178"/>
    </row>
    <row r="10" spans="1:5" ht="11.25" customHeight="1" x14ac:dyDescent="0.2">
      <c r="A10" s="178"/>
      <c r="B10" s="178"/>
      <c r="C10" s="145"/>
      <c r="D10" s="178"/>
      <c r="E10" s="178"/>
    </row>
    <row r="11" spans="1:5" ht="11.25" customHeight="1" x14ac:dyDescent="0.2">
      <c r="A11" s="178"/>
      <c r="B11" s="178"/>
      <c r="C11" s="145"/>
      <c r="D11" s="178"/>
      <c r="E11" s="178"/>
    </row>
    <row r="12" spans="1:5" ht="11.25" customHeight="1" x14ac:dyDescent="0.2">
      <c r="A12" s="178"/>
      <c r="B12" s="178"/>
      <c r="C12" s="145"/>
      <c r="D12" s="178"/>
      <c r="E12" s="178"/>
    </row>
    <row r="13" spans="1:5" ht="11.25" customHeight="1" x14ac:dyDescent="0.2">
      <c r="A13" s="178"/>
      <c r="B13" s="178"/>
      <c r="C13" s="145"/>
      <c r="D13" s="178"/>
      <c r="E13" s="178"/>
    </row>
    <row r="14" spans="1:5" ht="11.25" customHeight="1" x14ac:dyDescent="0.2">
      <c r="A14" s="178"/>
      <c r="B14" s="178"/>
      <c r="C14" s="145"/>
      <c r="D14" s="178"/>
      <c r="E14" s="178"/>
    </row>
    <row r="15" spans="1:5" x14ac:dyDescent="0.2">
      <c r="A15" s="178"/>
      <c r="B15" s="178"/>
      <c r="C15" s="145"/>
      <c r="D15" s="178"/>
      <c r="E15" s="178"/>
    </row>
    <row r="16" spans="1:5" x14ac:dyDescent="0.2">
      <c r="A16" s="144"/>
      <c r="B16" s="144" t="s">
        <v>172</v>
      </c>
      <c r="C16" s="143">
        <f>SUM(C8:C15)</f>
        <v>0</v>
      </c>
      <c r="D16" s="144"/>
      <c r="E16" s="144"/>
    </row>
    <row r="21" spans="1:1" x14ac:dyDescent="0.2">
      <c r="A21" s="69" t="s">
        <v>495</v>
      </c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zoomScale="145" zoomScaleNormal="145" zoomScaleSheetLayoutView="100" workbookViewId="0">
      <selection activeCell="A4" sqref="A4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5" width="17.7109375" style="6" customWidth="1"/>
    <col min="6" max="7" width="17.7109375" style="69" customWidth="1"/>
    <col min="8" max="8" width="8.7109375" style="69" customWidth="1"/>
    <col min="9" max="16384" width="11.42578125" style="69"/>
  </cols>
  <sheetData>
    <row r="1" spans="1:6" x14ac:dyDescent="0.2">
      <c r="A1" s="3" t="s">
        <v>43</v>
      </c>
      <c r="B1" s="3"/>
      <c r="C1" s="140"/>
      <c r="D1" s="140"/>
      <c r="E1" s="140"/>
      <c r="F1" s="5"/>
    </row>
    <row r="2" spans="1:6" x14ac:dyDescent="0.2">
      <c r="A2" s="3" t="s">
        <v>100</v>
      </c>
      <c r="B2" s="3"/>
      <c r="C2" s="140"/>
      <c r="D2" s="140"/>
      <c r="E2" s="140"/>
      <c r="F2" s="132"/>
    </row>
    <row r="3" spans="1:6" x14ac:dyDescent="0.2">
      <c r="F3" s="132"/>
    </row>
    <row r="4" spans="1:6" x14ac:dyDescent="0.2">
      <c r="F4" s="132"/>
    </row>
    <row r="5" spans="1:6" ht="11.25" customHeight="1" x14ac:dyDescent="0.2">
      <c r="A5" s="108" t="s">
        <v>191</v>
      </c>
      <c r="B5" s="108"/>
      <c r="C5" s="185"/>
      <c r="D5" s="185"/>
      <c r="E5" s="185"/>
      <c r="F5" s="161" t="s">
        <v>180</v>
      </c>
    </row>
    <row r="6" spans="1:6" x14ac:dyDescent="0.2">
      <c r="A6" s="188"/>
      <c r="B6" s="188"/>
      <c r="C6" s="185"/>
      <c r="D6" s="187"/>
      <c r="E6" s="187"/>
      <c r="F6" s="186"/>
    </row>
    <row r="7" spans="1:6" ht="15" customHeight="1" x14ac:dyDescent="0.2">
      <c r="A7" s="119" t="s">
        <v>45</v>
      </c>
      <c r="B7" s="118" t="s">
        <v>46</v>
      </c>
      <c r="C7" s="184" t="s">
        <v>47</v>
      </c>
      <c r="D7" s="184" t="s">
        <v>48</v>
      </c>
      <c r="E7" s="184" t="s">
        <v>49</v>
      </c>
      <c r="F7" s="183" t="s">
        <v>179</v>
      </c>
    </row>
    <row r="8" spans="1:6" x14ac:dyDescent="0.2">
      <c r="A8" s="341" t="s">
        <v>496</v>
      </c>
      <c r="B8" s="341" t="s">
        <v>497</v>
      </c>
      <c r="C8" s="113"/>
      <c r="D8" s="113"/>
      <c r="E8" s="113"/>
      <c r="F8" s="113"/>
    </row>
    <row r="9" spans="1:6" x14ac:dyDescent="0.2">
      <c r="A9" s="114" t="s">
        <v>498</v>
      </c>
      <c r="B9" s="114" t="s">
        <v>499</v>
      </c>
      <c r="C9" s="113">
        <v>32260321.899999999</v>
      </c>
      <c r="D9" s="113">
        <v>33047825.649999999</v>
      </c>
      <c r="E9" s="113">
        <v>787503.75</v>
      </c>
      <c r="F9" s="113"/>
    </row>
    <row r="10" spans="1:6" x14ac:dyDescent="0.2">
      <c r="A10" s="114" t="s">
        <v>500</v>
      </c>
      <c r="B10" s="114" t="s">
        <v>501</v>
      </c>
      <c r="C10" s="113">
        <v>39388350.82</v>
      </c>
      <c r="D10" s="113">
        <v>39388350.82</v>
      </c>
      <c r="E10" s="113">
        <v>0</v>
      </c>
      <c r="F10" s="113"/>
    </row>
    <row r="11" spans="1:6" x14ac:dyDescent="0.2">
      <c r="A11" s="114"/>
      <c r="B11" s="114"/>
      <c r="C11" s="113"/>
      <c r="D11" s="113"/>
      <c r="E11" s="113"/>
      <c r="F11" s="113"/>
    </row>
    <row r="12" spans="1:6" x14ac:dyDescent="0.2">
      <c r="A12" s="114"/>
      <c r="B12" s="114"/>
      <c r="C12" s="113"/>
      <c r="D12" s="113"/>
      <c r="E12" s="113"/>
      <c r="F12" s="113"/>
    </row>
    <row r="13" spans="1:6" x14ac:dyDescent="0.2">
      <c r="A13" s="114"/>
      <c r="B13" s="114"/>
      <c r="C13" s="113"/>
      <c r="D13" s="113"/>
      <c r="E13" s="113"/>
      <c r="F13" s="113"/>
    </row>
    <row r="14" spans="1:6" x14ac:dyDescent="0.2">
      <c r="A14" s="114"/>
      <c r="B14" s="114"/>
      <c r="C14" s="113"/>
      <c r="D14" s="113"/>
      <c r="E14" s="113"/>
      <c r="F14" s="113"/>
    </row>
    <row r="15" spans="1:6" x14ac:dyDescent="0.2">
      <c r="A15" s="114"/>
      <c r="B15" s="114"/>
      <c r="C15" s="113"/>
      <c r="D15" s="113"/>
      <c r="E15" s="113"/>
      <c r="F15" s="113"/>
    </row>
    <row r="16" spans="1:6" x14ac:dyDescent="0.2">
      <c r="A16" s="47"/>
      <c r="B16" s="47" t="s">
        <v>190</v>
      </c>
      <c r="C16" s="135">
        <f>SUM(C8:C15)</f>
        <v>71648672.719999999</v>
      </c>
      <c r="D16" s="135">
        <f>SUM(D8:D15)</f>
        <v>72436176.469999999</v>
      </c>
      <c r="E16" s="135">
        <f>SUM(E8:E15)</f>
        <v>787503.75</v>
      </c>
      <c r="F16" s="135"/>
    </row>
    <row r="17" spans="1:6" x14ac:dyDescent="0.2">
      <c r="A17" s="45"/>
      <c r="B17" s="45"/>
      <c r="C17" s="122"/>
      <c r="D17" s="122"/>
      <c r="E17" s="122"/>
      <c r="F17" s="45"/>
    </row>
    <row r="18" spans="1:6" x14ac:dyDescent="0.2">
      <c r="A18" s="45"/>
      <c r="B18" s="45"/>
      <c r="C18" s="122"/>
      <c r="D18" s="122"/>
      <c r="E18" s="122"/>
      <c r="F18" s="45"/>
    </row>
    <row r="19" spans="1:6" ht="11.25" customHeight="1" x14ac:dyDescent="0.2">
      <c r="A19" s="108" t="s">
        <v>189</v>
      </c>
      <c r="B19" s="45"/>
      <c r="C19" s="185"/>
      <c r="D19" s="185"/>
      <c r="E19" s="185"/>
      <c r="F19" s="161" t="s">
        <v>180</v>
      </c>
    </row>
    <row r="20" spans="1:6" ht="12.75" customHeight="1" x14ac:dyDescent="0.2">
      <c r="A20" s="172"/>
      <c r="B20" s="172"/>
      <c r="C20" s="120"/>
    </row>
    <row r="21" spans="1:6" ht="15" customHeight="1" x14ac:dyDescent="0.2">
      <c r="A21" s="119" t="s">
        <v>45</v>
      </c>
      <c r="B21" s="118" t="s">
        <v>46</v>
      </c>
      <c r="C21" s="184" t="s">
        <v>47</v>
      </c>
      <c r="D21" s="184" t="s">
        <v>48</v>
      </c>
      <c r="E21" s="184" t="s">
        <v>49</v>
      </c>
      <c r="F21" s="183" t="s">
        <v>179</v>
      </c>
    </row>
    <row r="22" spans="1:6" x14ac:dyDescent="0.2">
      <c r="A22" s="341" t="s">
        <v>502</v>
      </c>
      <c r="B22" s="335" t="s">
        <v>1013</v>
      </c>
      <c r="C22" s="336"/>
      <c r="D22" s="336"/>
      <c r="E22" s="113"/>
      <c r="F22" s="113"/>
    </row>
    <row r="23" spans="1:6" x14ac:dyDescent="0.2">
      <c r="A23" s="114" t="s">
        <v>503</v>
      </c>
      <c r="B23" s="336" t="s">
        <v>990</v>
      </c>
      <c r="C23" s="336">
        <v>8225667.0499999998</v>
      </c>
      <c r="D23" s="336">
        <v>8255898.0899999999</v>
      </c>
      <c r="E23" s="113">
        <v>30231.040000000037</v>
      </c>
      <c r="F23" s="113"/>
    </row>
    <row r="24" spans="1:6" x14ac:dyDescent="0.2">
      <c r="A24" s="114" t="s">
        <v>504</v>
      </c>
      <c r="B24" s="336" t="s">
        <v>991</v>
      </c>
      <c r="C24" s="336">
        <v>3841083.45</v>
      </c>
      <c r="D24" s="336">
        <v>4433733.33</v>
      </c>
      <c r="E24" s="113">
        <v>592649.87999999989</v>
      </c>
      <c r="F24" s="113"/>
    </row>
    <row r="25" spans="1:6" x14ac:dyDescent="0.2">
      <c r="A25" s="114" t="s">
        <v>505</v>
      </c>
      <c r="B25" s="336" t="s">
        <v>992</v>
      </c>
      <c r="C25" s="336">
        <v>2417046.04</v>
      </c>
      <c r="D25" s="336">
        <v>2655377.06</v>
      </c>
      <c r="E25" s="113">
        <v>238331.02000000002</v>
      </c>
      <c r="F25" s="113"/>
    </row>
    <row r="26" spans="1:6" x14ac:dyDescent="0.2">
      <c r="A26" s="114" t="s">
        <v>506</v>
      </c>
      <c r="B26" s="336" t="s">
        <v>993</v>
      </c>
      <c r="C26" s="336">
        <v>89814.54</v>
      </c>
      <c r="D26" s="336">
        <v>89814.54</v>
      </c>
      <c r="E26" s="113">
        <v>0</v>
      </c>
      <c r="F26" s="113"/>
    </row>
    <row r="27" spans="1:6" x14ac:dyDescent="0.2">
      <c r="A27" s="114" t="s">
        <v>507</v>
      </c>
      <c r="B27" s="336" t="s">
        <v>994</v>
      </c>
      <c r="C27" s="336">
        <v>616751.77</v>
      </c>
      <c r="D27" s="336">
        <v>616751.77</v>
      </c>
      <c r="E27" s="113">
        <v>0</v>
      </c>
      <c r="F27" s="113"/>
    </row>
    <row r="28" spans="1:6" x14ac:dyDescent="0.2">
      <c r="A28" s="114" t="s">
        <v>508</v>
      </c>
      <c r="B28" s="336" t="s">
        <v>995</v>
      </c>
      <c r="C28" s="336">
        <v>3086939.26</v>
      </c>
      <c r="D28" s="336">
        <v>4774230.4000000004</v>
      </c>
      <c r="E28" s="113">
        <v>1687291.1400000006</v>
      </c>
      <c r="F28" s="113"/>
    </row>
    <row r="29" spans="1:6" x14ac:dyDescent="0.2">
      <c r="A29" s="114" t="s">
        <v>509</v>
      </c>
      <c r="B29" s="336" t="s">
        <v>996</v>
      </c>
      <c r="C29" s="336">
        <v>10398503.68</v>
      </c>
      <c r="D29" s="336">
        <v>11225130.68</v>
      </c>
      <c r="E29" s="113">
        <v>826627</v>
      </c>
      <c r="F29" s="113"/>
    </row>
    <row r="30" spans="1:6" x14ac:dyDescent="0.2">
      <c r="A30" s="114" t="s">
        <v>510</v>
      </c>
      <c r="B30" s="336" t="s">
        <v>997</v>
      </c>
      <c r="C30" s="336">
        <v>120606</v>
      </c>
      <c r="D30" s="336">
        <v>268998.98</v>
      </c>
      <c r="E30" s="113">
        <v>148392.97999999998</v>
      </c>
      <c r="F30" s="113"/>
    </row>
    <row r="31" spans="1:6" x14ac:dyDescent="0.2">
      <c r="A31" s="114" t="s">
        <v>511</v>
      </c>
      <c r="B31" s="336" t="s">
        <v>998</v>
      </c>
      <c r="C31" s="336">
        <v>254985.71</v>
      </c>
      <c r="D31" s="336">
        <v>254985.71</v>
      </c>
      <c r="E31" s="113">
        <v>0</v>
      </c>
      <c r="F31" s="113"/>
    </row>
    <row r="32" spans="1:6" x14ac:dyDescent="0.2">
      <c r="A32" s="114" t="s">
        <v>512</v>
      </c>
      <c r="B32" s="336" t="s">
        <v>999</v>
      </c>
      <c r="C32" s="336">
        <v>384659.72</v>
      </c>
      <c r="D32" s="336">
        <v>384659.72</v>
      </c>
      <c r="E32" s="113">
        <v>0</v>
      </c>
      <c r="F32" s="113"/>
    </row>
    <row r="33" spans="1:6" x14ac:dyDescent="0.2">
      <c r="A33" s="114" t="s">
        <v>513</v>
      </c>
      <c r="B33" s="336" t="s">
        <v>1000</v>
      </c>
      <c r="C33" s="336">
        <v>325913.05</v>
      </c>
      <c r="D33" s="336">
        <v>325913.05</v>
      </c>
      <c r="E33" s="113">
        <v>0</v>
      </c>
      <c r="F33" s="113"/>
    </row>
    <row r="34" spans="1:6" x14ac:dyDescent="0.2">
      <c r="A34" s="114" t="s">
        <v>514</v>
      </c>
      <c r="B34" s="336" t="s">
        <v>1001</v>
      </c>
      <c r="C34" s="336">
        <v>54990.33</v>
      </c>
      <c r="D34" s="336">
        <v>54990.33</v>
      </c>
      <c r="E34" s="113">
        <v>0</v>
      </c>
      <c r="F34" s="113"/>
    </row>
    <row r="35" spans="1:6" x14ac:dyDescent="0.2">
      <c r="A35" s="114" t="s">
        <v>515</v>
      </c>
      <c r="B35" s="336" t="s">
        <v>1002</v>
      </c>
      <c r="C35" s="336">
        <v>176400.63</v>
      </c>
      <c r="D35" s="336">
        <v>204378.4</v>
      </c>
      <c r="E35" s="113">
        <v>27977.76999999999</v>
      </c>
      <c r="F35" s="113"/>
    </row>
    <row r="36" spans="1:6" x14ac:dyDescent="0.2">
      <c r="A36" s="114" t="s">
        <v>516</v>
      </c>
      <c r="B36" s="336" t="s">
        <v>1003</v>
      </c>
      <c r="C36" s="336">
        <v>242511.67</v>
      </c>
      <c r="D36" s="336">
        <v>290457.69</v>
      </c>
      <c r="E36" s="113">
        <v>47946.01999999999</v>
      </c>
      <c r="F36" s="113"/>
    </row>
    <row r="37" spans="1:6" x14ac:dyDescent="0.2">
      <c r="A37" s="114" t="s">
        <v>1014</v>
      </c>
      <c r="B37" s="336" t="s">
        <v>1015</v>
      </c>
      <c r="C37" s="336">
        <v>0</v>
      </c>
      <c r="D37" s="336">
        <v>4650</v>
      </c>
      <c r="E37" s="113">
        <v>4650</v>
      </c>
      <c r="F37" s="113"/>
    </row>
    <row r="38" spans="1:6" x14ac:dyDescent="0.2">
      <c r="A38" s="114" t="s">
        <v>517</v>
      </c>
      <c r="B38" s="155" t="s">
        <v>1004</v>
      </c>
      <c r="C38" s="156">
        <v>302497.77</v>
      </c>
      <c r="D38" s="156">
        <v>302497.77</v>
      </c>
      <c r="E38" s="156">
        <v>0</v>
      </c>
      <c r="F38" s="155"/>
    </row>
    <row r="39" spans="1:6" x14ac:dyDescent="0.2">
      <c r="A39" s="114"/>
      <c r="B39" s="155"/>
      <c r="C39" s="156"/>
      <c r="D39" s="156"/>
      <c r="E39" s="156"/>
      <c r="F39" s="155"/>
    </row>
    <row r="40" spans="1:6" x14ac:dyDescent="0.2">
      <c r="A40" s="114"/>
      <c r="B40" s="155"/>
      <c r="C40" s="156"/>
      <c r="D40" s="156"/>
      <c r="E40" s="156"/>
      <c r="F40" s="155"/>
    </row>
    <row r="41" spans="1:6" x14ac:dyDescent="0.2">
      <c r="A41" s="114"/>
      <c r="B41" s="155"/>
      <c r="C41" s="156"/>
      <c r="D41" s="156"/>
      <c r="E41" s="156"/>
      <c r="F41" s="155"/>
    </row>
    <row r="42" spans="1:6" x14ac:dyDescent="0.2">
      <c r="A42" s="114"/>
      <c r="B42" s="155"/>
      <c r="C42" s="156"/>
      <c r="D42" s="156"/>
      <c r="E42" s="156"/>
      <c r="F42" s="155"/>
    </row>
    <row r="43" spans="1:6" x14ac:dyDescent="0.2">
      <c r="A43" s="114"/>
      <c r="B43" s="155"/>
      <c r="C43" s="156"/>
      <c r="D43" s="156"/>
      <c r="E43" s="156"/>
      <c r="F43" s="155"/>
    </row>
    <row r="44" spans="1:6" x14ac:dyDescent="0.2">
      <c r="A44" s="114"/>
      <c r="B44" s="155"/>
      <c r="C44" s="156"/>
      <c r="D44" s="156"/>
      <c r="E44" s="156"/>
      <c r="F44" s="155"/>
    </row>
    <row r="45" spans="1:6" x14ac:dyDescent="0.2">
      <c r="A45" s="114"/>
      <c r="B45" s="155"/>
      <c r="C45" s="156"/>
      <c r="D45" s="156"/>
      <c r="E45" s="156"/>
      <c r="F45" s="155"/>
    </row>
    <row r="46" spans="1:6" x14ac:dyDescent="0.2">
      <c r="A46" s="47"/>
      <c r="B46" s="47" t="s">
        <v>188</v>
      </c>
      <c r="C46" s="135">
        <f>SUM(C22:C45)</f>
        <v>30538370.669999998</v>
      </c>
      <c r="D46" s="135">
        <f t="shared" ref="D46:E46" si="0">SUM(D22:D45)</f>
        <v>34142467.519999996</v>
      </c>
      <c r="E46" s="135">
        <f t="shared" si="0"/>
        <v>3604096.8500000006</v>
      </c>
      <c r="F46" s="135"/>
    </row>
    <row r="47" spans="1:6" s="7" customFormat="1" x14ac:dyDescent="0.2">
      <c r="A47" s="44"/>
      <c r="B47" s="44"/>
      <c r="C47" s="10"/>
      <c r="D47" s="10"/>
      <c r="E47" s="10"/>
      <c r="F47" s="10"/>
    </row>
    <row r="48" spans="1:6" s="7" customFormat="1" x14ac:dyDescent="0.2">
      <c r="A48" s="44"/>
      <c r="B48" s="44"/>
      <c r="C48" s="10"/>
      <c r="D48" s="10"/>
      <c r="E48" s="10"/>
      <c r="F48" s="10"/>
    </row>
    <row r="49" spans="1:8" s="7" customFormat="1" ht="11.25" customHeight="1" x14ac:dyDescent="0.2">
      <c r="A49" s="108" t="s">
        <v>187</v>
      </c>
      <c r="B49" s="108"/>
      <c r="C49" s="185"/>
      <c r="D49" s="185"/>
      <c r="E49" s="185"/>
      <c r="G49" s="161" t="s">
        <v>180</v>
      </c>
    </row>
    <row r="50" spans="1:8" s="7" customFormat="1" x14ac:dyDescent="0.2">
      <c r="A50" s="172"/>
      <c r="B50" s="172"/>
      <c r="C50" s="120"/>
      <c r="D50" s="6"/>
      <c r="E50" s="6"/>
      <c r="F50" s="69"/>
    </row>
    <row r="51" spans="1:8" s="7" customFormat="1" ht="27.95" customHeight="1" x14ac:dyDescent="0.2">
      <c r="A51" s="119" t="s">
        <v>45</v>
      </c>
      <c r="B51" s="118" t="s">
        <v>46</v>
      </c>
      <c r="C51" s="184" t="s">
        <v>47</v>
      </c>
      <c r="D51" s="184" t="s">
        <v>48</v>
      </c>
      <c r="E51" s="184" t="s">
        <v>49</v>
      </c>
      <c r="F51" s="183" t="s">
        <v>179</v>
      </c>
      <c r="G51" s="183" t="s">
        <v>178</v>
      </c>
      <c r="H51" s="183" t="s">
        <v>177</v>
      </c>
    </row>
    <row r="52" spans="1:8" s="7" customFormat="1" x14ac:dyDescent="0.2">
      <c r="A52" s="114" t="s">
        <v>1016</v>
      </c>
      <c r="B52" s="155" t="s">
        <v>1017</v>
      </c>
      <c r="C52" s="113"/>
      <c r="D52" s="156"/>
      <c r="E52" s="156"/>
      <c r="F52" s="155"/>
      <c r="G52" s="155"/>
      <c r="H52" s="155"/>
    </row>
    <row r="53" spans="1:8" s="7" customFormat="1" x14ac:dyDescent="0.2">
      <c r="A53" s="114" t="s">
        <v>1018</v>
      </c>
      <c r="B53" s="155" t="s">
        <v>501</v>
      </c>
      <c r="C53" s="113">
        <v>0</v>
      </c>
      <c r="D53" s="156">
        <v>15825413.09</v>
      </c>
      <c r="E53" s="156">
        <v>15825413.09</v>
      </c>
      <c r="F53" s="155"/>
      <c r="G53" s="155" t="s">
        <v>1187</v>
      </c>
      <c r="H53" s="357">
        <v>3.3300000000000003E-2</v>
      </c>
    </row>
    <row r="54" spans="1:8" s="7" customFormat="1" x14ac:dyDescent="0.2">
      <c r="A54" s="114"/>
      <c r="B54" s="155"/>
      <c r="C54" s="113"/>
      <c r="D54" s="156"/>
      <c r="E54" s="156"/>
      <c r="F54" s="155"/>
      <c r="G54" s="155"/>
      <c r="H54" s="155"/>
    </row>
    <row r="55" spans="1:8" s="7" customFormat="1" x14ac:dyDescent="0.2">
      <c r="A55" s="114"/>
      <c r="B55" s="155"/>
      <c r="C55" s="113"/>
      <c r="D55" s="156"/>
      <c r="E55" s="156"/>
      <c r="F55" s="155"/>
      <c r="G55" s="155"/>
      <c r="H55" s="155"/>
    </row>
    <row r="56" spans="1:8" s="7" customFormat="1" x14ac:dyDescent="0.2">
      <c r="A56" s="47"/>
      <c r="B56" s="47" t="s">
        <v>186</v>
      </c>
      <c r="C56" s="135">
        <f>SUM(C52:C55)</f>
        <v>0</v>
      </c>
      <c r="D56" s="135">
        <f>SUM(D52:D55)</f>
        <v>15825413.09</v>
      </c>
      <c r="E56" s="135">
        <f>SUM(E52:E55)</f>
        <v>15825413.09</v>
      </c>
      <c r="F56" s="135"/>
      <c r="G56" s="135"/>
      <c r="H56" s="135"/>
    </row>
    <row r="57" spans="1:8" s="7" customFormat="1" x14ac:dyDescent="0.2">
      <c r="A57" s="14"/>
      <c r="B57" s="14"/>
      <c r="C57" s="15"/>
      <c r="D57" s="15"/>
      <c r="E57" s="15"/>
      <c r="F57" s="10"/>
    </row>
    <row r="59" spans="1:8" x14ac:dyDescent="0.2">
      <c r="A59" s="108" t="s">
        <v>185</v>
      </c>
      <c r="B59" s="108"/>
      <c r="C59" s="185"/>
      <c r="D59" s="185"/>
      <c r="E59" s="185"/>
      <c r="G59" s="161" t="s">
        <v>180</v>
      </c>
    </row>
    <row r="60" spans="1:8" x14ac:dyDescent="0.2">
      <c r="A60" s="172"/>
      <c r="B60" s="172"/>
      <c r="C60" s="120"/>
      <c r="H60" s="6"/>
    </row>
    <row r="61" spans="1:8" ht="27.95" customHeight="1" x14ac:dyDescent="0.2">
      <c r="A61" s="119" t="s">
        <v>45</v>
      </c>
      <c r="B61" s="118" t="s">
        <v>46</v>
      </c>
      <c r="C61" s="184" t="s">
        <v>47</v>
      </c>
      <c r="D61" s="184" t="s">
        <v>48</v>
      </c>
      <c r="E61" s="184" t="s">
        <v>49</v>
      </c>
      <c r="F61" s="183" t="s">
        <v>179</v>
      </c>
      <c r="G61" s="183" t="s">
        <v>178</v>
      </c>
      <c r="H61" s="183" t="s">
        <v>177</v>
      </c>
    </row>
    <row r="62" spans="1:8" x14ac:dyDescent="0.2">
      <c r="A62" s="114"/>
      <c r="B62" s="155"/>
      <c r="C62" s="113"/>
      <c r="D62" s="156"/>
      <c r="E62" s="156"/>
      <c r="F62" s="155"/>
      <c r="G62" s="155"/>
      <c r="H62" s="155"/>
    </row>
    <row r="63" spans="1:8" x14ac:dyDescent="0.2">
      <c r="A63" s="114"/>
      <c r="B63" s="155"/>
      <c r="C63" s="113"/>
      <c r="D63" s="156"/>
      <c r="E63" s="156"/>
      <c r="F63" s="155"/>
      <c r="G63" s="155"/>
      <c r="H63" s="155"/>
    </row>
    <row r="64" spans="1:8" x14ac:dyDescent="0.2">
      <c r="A64" s="114"/>
      <c r="B64" s="155"/>
      <c r="C64" s="113"/>
      <c r="D64" s="156"/>
      <c r="E64" s="156"/>
      <c r="F64" s="155"/>
      <c r="G64" s="155"/>
      <c r="H64" s="155"/>
    </row>
    <row r="65" spans="1:8" x14ac:dyDescent="0.2">
      <c r="A65" s="114"/>
      <c r="B65" s="155"/>
      <c r="C65" s="113"/>
      <c r="D65" s="156"/>
      <c r="E65" s="156"/>
      <c r="F65" s="155"/>
      <c r="G65" s="155"/>
      <c r="H65" s="155"/>
    </row>
    <row r="66" spans="1:8" x14ac:dyDescent="0.2">
      <c r="A66" s="47"/>
      <c r="B66" s="47" t="s">
        <v>184</v>
      </c>
      <c r="C66" s="135">
        <f>SUM(C62:C65)</f>
        <v>0</v>
      </c>
      <c r="D66" s="135">
        <f>SUM(D62:D65)</f>
        <v>0</v>
      </c>
      <c r="E66" s="135">
        <f>SUM(E62:E65)</f>
        <v>0</v>
      </c>
      <c r="F66" s="135"/>
      <c r="G66" s="135"/>
      <c r="H66" s="135"/>
    </row>
    <row r="69" spans="1:8" x14ac:dyDescent="0.2">
      <c r="A69" s="108" t="s">
        <v>183</v>
      </c>
      <c r="B69" s="108"/>
      <c r="C69" s="185"/>
      <c r="D69" s="185"/>
      <c r="E69" s="185"/>
      <c r="G69" s="161" t="s">
        <v>180</v>
      </c>
    </row>
    <row r="70" spans="1:8" x14ac:dyDescent="0.2">
      <c r="A70" s="172"/>
      <c r="B70" s="172"/>
      <c r="C70" s="120"/>
    </row>
    <row r="71" spans="1:8" ht="27.95" customHeight="1" x14ac:dyDescent="0.2">
      <c r="A71" s="119" t="s">
        <v>45</v>
      </c>
      <c r="B71" s="118" t="s">
        <v>46</v>
      </c>
      <c r="C71" s="184" t="s">
        <v>47</v>
      </c>
      <c r="D71" s="184" t="s">
        <v>48</v>
      </c>
      <c r="E71" s="184" t="s">
        <v>49</v>
      </c>
      <c r="F71" s="183" t="s">
        <v>179</v>
      </c>
      <c r="G71" s="183" t="s">
        <v>178</v>
      </c>
      <c r="H71" s="183" t="s">
        <v>177</v>
      </c>
    </row>
    <row r="72" spans="1:8" x14ac:dyDescent="0.2">
      <c r="A72" s="341" t="s">
        <v>1019</v>
      </c>
      <c r="B72" s="353" t="s">
        <v>1034</v>
      </c>
      <c r="C72" s="113"/>
      <c r="D72" s="156"/>
      <c r="E72" s="156"/>
      <c r="F72" s="155"/>
      <c r="G72" s="155"/>
      <c r="H72" s="155"/>
    </row>
    <row r="73" spans="1:8" x14ac:dyDescent="0.2">
      <c r="A73" s="114" t="s">
        <v>1020</v>
      </c>
      <c r="B73" s="336" t="s">
        <v>1035</v>
      </c>
      <c r="C73" s="336">
        <v>0</v>
      </c>
      <c r="D73" s="336">
        <v>7596195.1699999999</v>
      </c>
      <c r="E73" s="113">
        <v>7596195.1699999999</v>
      </c>
      <c r="F73" s="113"/>
      <c r="G73" s="155" t="s">
        <v>1187</v>
      </c>
      <c r="H73" s="357">
        <v>0.1</v>
      </c>
    </row>
    <row r="74" spans="1:8" x14ac:dyDescent="0.2">
      <c r="A74" s="114" t="s">
        <v>1021</v>
      </c>
      <c r="B74" s="336" t="s">
        <v>1036</v>
      </c>
      <c r="C74" s="336">
        <v>0</v>
      </c>
      <c r="D74" s="336">
        <v>3772086.62</v>
      </c>
      <c r="E74" s="113">
        <v>3772086.62</v>
      </c>
      <c r="F74" s="113"/>
      <c r="G74" s="155" t="s">
        <v>1187</v>
      </c>
      <c r="H74" s="357">
        <v>0.33300000000000002</v>
      </c>
    </row>
    <row r="75" spans="1:8" x14ac:dyDescent="0.2">
      <c r="A75" s="114" t="s">
        <v>1022</v>
      </c>
      <c r="B75" s="336" t="s">
        <v>1037</v>
      </c>
      <c r="C75" s="336">
        <v>0</v>
      </c>
      <c r="D75" s="336">
        <v>903705.28</v>
      </c>
      <c r="E75" s="113">
        <v>903705.28</v>
      </c>
      <c r="F75" s="113"/>
      <c r="G75" s="155" t="s">
        <v>1187</v>
      </c>
      <c r="H75" s="357">
        <v>0.1</v>
      </c>
    </row>
    <row r="76" spans="1:8" x14ac:dyDescent="0.2">
      <c r="A76" s="114" t="s">
        <v>1023</v>
      </c>
      <c r="B76" s="336" t="s">
        <v>1038</v>
      </c>
      <c r="C76" s="336">
        <v>0</v>
      </c>
      <c r="D76" s="336">
        <v>32183.55</v>
      </c>
      <c r="E76" s="113">
        <v>32183.55</v>
      </c>
      <c r="F76" s="113"/>
      <c r="G76" s="155" t="s">
        <v>1187</v>
      </c>
      <c r="H76" s="357">
        <v>0.1</v>
      </c>
    </row>
    <row r="77" spans="1:8" x14ac:dyDescent="0.2">
      <c r="A77" s="114" t="s">
        <v>1024</v>
      </c>
      <c r="B77" s="336" t="s">
        <v>1039</v>
      </c>
      <c r="C77" s="336">
        <v>0</v>
      </c>
      <c r="D77" s="336">
        <v>408036.47</v>
      </c>
      <c r="E77" s="113">
        <v>408036.47</v>
      </c>
      <c r="F77" s="113"/>
      <c r="G77" s="155" t="s">
        <v>1187</v>
      </c>
      <c r="H77" s="357">
        <v>0.2</v>
      </c>
    </row>
    <row r="78" spans="1:8" x14ac:dyDescent="0.2">
      <c r="A78" s="114" t="s">
        <v>1025</v>
      </c>
      <c r="B78" s="336" t="s">
        <v>1040</v>
      </c>
      <c r="C78" s="336">
        <v>0</v>
      </c>
      <c r="D78" s="336">
        <v>2582290.9500000002</v>
      </c>
      <c r="E78" s="113">
        <v>2582290.9500000002</v>
      </c>
      <c r="F78" s="113"/>
      <c r="G78" s="155" t="s">
        <v>1187</v>
      </c>
      <c r="H78" s="357">
        <v>0.2</v>
      </c>
    </row>
    <row r="79" spans="1:8" x14ac:dyDescent="0.2">
      <c r="A79" s="114" t="s">
        <v>1026</v>
      </c>
      <c r="B79" s="336" t="s">
        <v>1041</v>
      </c>
      <c r="C79" s="336">
        <v>0</v>
      </c>
      <c r="D79" s="336">
        <v>10037944.460000001</v>
      </c>
      <c r="E79" s="113">
        <v>10037944.460000001</v>
      </c>
      <c r="F79" s="113"/>
      <c r="G79" s="155" t="s">
        <v>1187</v>
      </c>
      <c r="H79" s="357">
        <v>0.2</v>
      </c>
    </row>
    <row r="80" spans="1:8" x14ac:dyDescent="0.2">
      <c r="A80" s="114" t="s">
        <v>1027</v>
      </c>
      <c r="B80" s="336" t="s">
        <v>1042</v>
      </c>
      <c r="C80" s="336">
        <v>0</v>
      </c>
      <c r="D80" s="336">
        <v>103995.28</v>
      </c>
      <c r="E80" s="113">
        <v>103995.28</v>
      </c>
      <c r="F80" s="113"/>
      <c r="G80" s="155" t="s">
        <v>1187</v>
      </c>
      <c r="H80" s="357">
        <v>0.2</v>
      </c>
    </row>
    <row r="81" spans="1:8" x14ac:dyDescent="0.2">
      <c r="A81" s="114" t="s">
        <v>1028</v>
      </c>
      <c r="B81" s="336" t="s">
        <v>1043</v>
      </c>
      <c r="C81" s="336">
        <v>0</v>
      </c>
      <c r="D81" s="336">
        <v>491166.66</v>
      </c>
      <c r="E81" s="113">
        <v>491166.66</v>
      </c>
      <c r="F81" s="113"/>
      <c r="G81" s="155" t="s">
        <v>1187</v>
      </c>
      <c r="H81" s="357">
        <v>0.1</v>
      </c>
    </row>
    <row r="82" spans="1:8" x14ac:dyDescent="0.2">
      <c r="A82" s="114" t="s">
        <v>1029</v>
      </c>
      <c r="B82" s="336" t="s">
        <v>1044</v>
      </c>
      <c r="C82" s="336">
        <v>0</v>
      </c>
      <c r="D82" s="336">
        <v>315174.78000000003</v>
      </c>
      <c r="E82" s="113">
        <v>315174.78000000003</v>
      </c>
      <c r="F82" s="113"/>
      <c r="G82" s="155" t="s">
        <v>1187</v>
      </c>
      <c r="H82" s="357">
        <v>0.1</v>
      </c>
    </row>
    <row r="83" spans="1:8" x14ac:dyDescent="0.2">
      <c r="A83" s="114" t="s">
        <v>1030</v>
      </c>
      <c r="B83" s="336" t="s">
        <v>1045</v>
      </c>
      <c r="C83" s="336">
        <v>0</v>
      </c>
      <c r="D83" s="336">
        <v>1901.76</v>
      </c>
      <c r="E83" s="113">
        <v>1901.76</v>
      </c>
      <c r="F83" s="113"/>
      <c r="G83" s="155" t="s">
        <v>1187</v>
      </c>
      <c r="H83" s="357">
        <v>0.1</v>
      </c>
    </row>
    <row r="84" spans="1:8" x14ac:dyDescent="0.2">
      <c r="A84" s="114" t="s">
        <v>1031</v>
      </c>
      <c r="B84" s="336" t="s">
        <v>1046</v>
      </c>
      <c r="C84" s="336">
        <v>0</v>
      </c>
      <c r="D84" s="336">
        <v>136222.24</v>
      </c>
      <c r="E84" s="113">
        <v>136222.24</v>
      </c>
      <c r="F84" s="113"/>
      <c r="G84" s="155" t="s">
        <v>1187</v>
      </c>
      <c r="H84" s="357">
        <v>0.1</v>
      </c>
    </row>
    <row r="85" spans="1:8" x14ac:dyDescent="0.2">
      <c r="A85" s="114" t="s">
        <v>1032</v>
      </c>
      <c r="B85" s="336" t="s">
        <v>1047</v>
      </c>
      <c r="C85" s="336">
        <v>0</v>
      </c>
      <c r="D85" s="336">
        <v>62512.29</v>
      </c>
      <c r="E85" s="113">
        <v>62512.29</v>
      </c>
      <c r="F85" s="113"/>
      <c r="G85" s="155" t="s">
        <v>1187</v>
      </c>
      <c r="H85" s="357">
        <v>0.1</v>
      </c>
    </row>
    <row r="86" spans="1:8" x14ac:dyDescent="0.2">
      <c r="A86" s="114" t="s">
        <v>1033</v>
      </c>
      <c r="B86" s="336" t="s">
        <v>1048</v>
      </c>
      <c r="C86" s="336">
        <v>0</v>
      </c>
      <c r="D86" s="336">
        <v>271804.79999999999</v>
      </c>
      <c r="E86" s="113">
        <v>271804.79999999999</v>
      </c>
      <c r="F86" s="113"/>
      <c r="G86" s="155" t="s">
        <v>1187</v>
      </c>
      <c r="H86" s="357">
        <v>0.1</v>
      </c>
    </row>
    <row r="87" spans="1:8" x14ac:dyDescent="0.2">
      <c r="A87" s="114"/>
      <c r="B87" s="336"/>
      <c r="C87" s="336"/>
      <c r="D87" s="336"/>
      <c r="E87" s="113"/>
      <c r="F87" s="113"/>
      <c r="G87" s="113"/>
      <c r="H87" s="113"/>
    </row>
    <row r="88" spans="1:8" x14ac:dyDescent="0.2">
      <c r="A88" s="114"/>
      <c r="B88" s="155"/>
      <c r="C88" s="113"/>
      <c r="D88" s="156"/>
      <c r="E88" s="156"/>
      <c r="F88" s="155"/>
      <c r="G88" s="155"/>
      <c r="H88" s="155"/>
    </row>
    <row r="89" spans="1:8" x14ac:dyDescent="0.2">
      <c r="A89" s="114"/>
      <c r="B89" s="155"/>
      <c r="C89" s="113"/>
      <c r="D89" s="156"/>
      <c r="E89" s="156"/>
      <c r="F89" s="155"/>
      <c r="G89" s="155"/>
      <c r="H89" s="155"/>
    </row>
    <row r="90" spans="1:8" x14ac:dyDescent="0.2">
      <c r="A90" s="114"/>
      <c r="B90" s="155"/>
      <c r="C90" s="113"/>
      <c r="D90" s="156"/>
      <c r="E90" s="156"/>
      <c r="F90" s="155"/>
      <c r="G90" s="155"/>
      <c r="H90" s="155"/>
    </row>
    <row r="91" spans="1:8" x14ac:dyDescent="0.2">
      <c r="A91" s="47"/>
      <c r="B91" s="47" t="s">
        <v>182</v>
      </c>
      <c r="C91" s="135">
        <f>SUM(C72:C90)</f>
        <v>0</v>
      </c>
      <c r="D91" s="135">
        <f>SUM(D72:D90)</f>
        <v>26715220.310000002</v>
      </c>
      <c r="E91" s="135">
        <f>SUM(E72:E90)</f>
        <v>26715220.310000002</v>
      </c>
      <c r="F91" s="135"/>
      <c r="G91" s="135"/>
      <c r="H91" s="135"/>
    </row>
    <row r="94" spans="1:8" x14ac:dyDescent="0.2">
      <c r="A94" s="108" t="s">
        <v>181</v>
      </c>
      <c r="B94" s="108"/>
      <c r="C94" s="185"/>
      <c r="D94" s="185"/>
      <c r="E94" s="185"/>
      <c r="G94" s="161" t="s">
        <v>180</v>
      </c>
    </row>
    <row r="95" spans="1:8" x14ac:dyDescent="0.2">
      <c r="A95" s="172"/>
      <c r="B95" s="172"/>
      <c r="C95" s="120"/>
    </row>
    <row r="96" spans="1:8" ht="27.95" customHeight="1" x14ac:dyDescent="0.2">
      <c r="A96" s="119" t="s">
        <v>45</v>
      </c>
      <c r="B96" s="118" t="s">
        <v>46</v>
      </c>
      <c r="C96" s="184" t="s">
        <v>47</v>
      </c>
      <c r="D96" s="184" t="s">
        <v>48</v>
      </c>
      <c r="E96" s="184" t="s">
        <v>49</v>
      </c>
      <c r="F96" s="183" t="s">
        <v>179</v>
      </c>
      <c r="G96" s="183" t="s">
        <v>178</v>
      </c>
      <c r="H96" s="183" t="s">
        <v>177</v>
      </c>
    </row>
    <row r="97" spans="1:8" x14ac:dyDescent="0.2">
      <c r="A97" s="114"/>
      <c r="B97" s="155"/>
      <c r="C97" s="113"/>
      <c r="D97" s="156"/>
      <c r="E97" s="156"/>
      <c r="F97" s="155"/>
      <c r="G97" s="155"/>
      <c r="H97" s="155"/>
    </row>
    <row r="98" spans="1:8" x14ac:dyDescent="0.2">
      <c r="A98" s="114"/>
      <c r="B98" s="155"/>
      <c r="C98" s="113"/>
      <c r="D98" s="156"/>
      <c r="E98" s="156"/>
      <c r="F98" s="155"/>
      <c r="G98" s="155"/>
      <c r="H98" s="155"/>
    </row>
    <row r="99" spans="1:8" x14ac:dyDescent="0.2">
      <c r="A99" s="114"/>
      <c r="B99" s="155"/>
      <c r="C99" s="113"/>
      <c r="D99" s="156"/>
      <c r="E99" s="156"/>
      <c r="F99" s="155"/>
      <c r="G99" s="155"/>
      <c r="H99" s="155"/>
    </row>
    <row r="100" spans="1:8" x14ac:dyDescent="0.2">
      <c r="A100" s="114"/>
      <c r="B100" s="155"/>
      <c r="C100" s="113"/>
      <c r="D100" s="156"/>
      <c r="E100" s="156"/>
      <c r="F100" s="155"/>
      <c r="G100" s="155"/>
      <c r="H100" s="155"/>
    </row>
    <row r="101" spans="1:8" x14ac:dyDescent="0.2">
      <c r="A101" s="47"/>
      <c r="B101" s="47" t="s">
        <v>176</v>
      </c>
      <c r="C101" s="135">
        <f>SUM(C97:C100)</f>
        <v>0</v>
      </c>
      <c r="D101" s="135">
        <f>SUM(D97:D100)</f>
        <v>0</v>
      </c>
      <c r="E101" s="135">
        <f>SUM(E97:E100)</f>
        <v>0</v>
      </c>
      <c r="F101" s="135"/>
      <c r="G101" s="135"/>
      <c r="H101" s="135"/>
    </row>
  </sheetData>
  <dataValidations count="8">
    <dataValidation allowBlank="1" showInputMessage="1" showErrorMessage="1" prompt="Importe final del periodo que corresponde la información financiera trimestral que se presenta." sqref="D7 D96 D51 D61 D71 D21"/>
    <dataValidation allowBlank="1" showInputMessage="1" showErrorMessage="1" prompt="Saldo al 31 de diciembre del año anterior del ejercio que se presenta." sqref="C7 C96 C51 C61 C71 C21"/>
    <dataValidation allowBlank="1" showInputMessage="1" showErrorMessage="1" prompt="Corresponde al número de la cuenta de acuerdo al Plan de Cuentas emitido por el CONAC (DOF 23/12/2015)." sqref="A7 A96 A51 A61 A71 A21"/>
    <dataValidation allowBlank="1" showInputMessage="1" showErrorMessage="1" prompt="Indicar la tasa de aplicación." sqref="H51 H61 H71 H96"/>
    <dataValidation allowBlank="1" showInputMessage="1" showErrorMessage="1" prompt="Indicar el método de depreciación." sqref="G51 G61 G71 G96"/>
    <dataValidation allowBlank="1" showInputMessage="1" showErrorMessage="1" prompt="Corresponde al nombre o descripción de la cuenta de acuerdo al Plan de Cuentas emitido por el CONAC." sqref="B7 B96 B51 B61 B71 B21"/>
    <dataValidation allowBlank="1" showInputMessage="1" showErrorMessage="1" prompt="Diferencia entre el saldo final y el inicial presentados." sqref="E7 E96 E51 E61 E71 E21"/>
    <dataValidation allowBlank="1" showInputMessage="1" showErrorMessage="1" prompt="Criterio para la aplicación de depreciación: anual, mensual, trimestral, etc." sqref="F7 F51 F96 F61 F71 F21"/>
  </dataValidations>
  <pageMargins left="0.7" right="0.7" top="0.75" bottom="0.75" header="0.3" footer="0.3"/>
  <pageSetup scale="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26</vt:i4>
      </vt:variant>
    </vt:vector>
  </HeadingPairs>
  <TitlesOfParts>
    <vt:vector size="53" baseType="lpstr">
      <vt:lpstr>Notas a los Edos Financieros</vt:lpstr>
      <vt:lpstr>ESF-01</vt:lpstr>
      <vt:lpstr>ESF-02 </vt:lpstr>
      <vt:lpstr>ESF-03</vt:lpstr>
      <vt:lpstr>ESF-04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'EA-01'!Área_de_impresión</vt:lpstr>
      <vt:lpstr>'EA-02'!Área_de_impresión</vt:lpstr>
      <vt:lpstr>'EA-03'!Área_de_impresión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'ESF-04'!Área_de_impresión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  '!Títulos_a_imprimir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2018-02-16T19:49:42Z</cp:lastPrinted>
  <dcterms:created xsi:type="dcterms:W3CDTF">2012-12-11T20:36:24Z</dcterms:created>
  <dcterms:modified xsi:type="dcterms:W3CDTF">2018-02-20T18:21:20Z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